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4年度\障害\"/>
    </mc:Choice>
  </mc:AlternateContent>
  <xr:revisionPtr revIDLastSave="0" documentId="13_ncr:1_{9AD42CA7-F48F-4C0B-BD0E-699ECA36BF86}" xr6:coauthVersionLast="47" xr6:coauthVersionMax="47" xr10:uidLastSave="{00000000-0000-0000-0000-000000000000}"/>
  <bookViews>
    <workbookView xWindow="-19310" yWindow="-110" windowWidth="19420" windowHeight="10300" xr2:uid="{00000000-000D-0000-FFFF-FFFF00000000}"/>
  </bookViews>
  <sheets>
    <sheet name="(表紙)ページ１" sheetId="10" r:id="rId1"/>
    <sheet name="ページ２" sheetId="19" r:id="rId2"/>
    <sheet name="ページ３" sheetId="20" r:id="rId3"/>
    <sheet name="ページ４" sheetId="14" r:id="rId4"/>
    <sheet name="ページ５" sheetId="21" r:id="rId5"/>
    <sheet name="ページ６" sheetId="22" r:id="rId6"/>
    <sheet name="ページ７" sheetId="16" r:id="rId7"/>
    <sheet name="ページ８" sheetId="23" r:id="rId8"/>
    <sheet name="勤務形態一覧表" sheetId="24" r:id="rId9"/>
  </sheets>
  <externalReferences>
    <externalReference r:id="rId10"/>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'(表紙)ページ１'!$A$1:$M$29</definedName>
    <definedName name="_xlnm.Print_Area" localSheetId="1">ページ２!$A$1:$AA$61</definedName>
    <definedName name="_xlnm.Print_Area" localSheetId="2">ページ３!$A$1:$F$27</definedName>
    <definedName name="_xlnm.Print_Area" localSheetId="3">ページ４!$A$1:$V$22</definedName>
    <definedName name="_xlnm.Print_Area" localSheetId="4">ページ５!$A$1:$V$27</definedName>
    <definedName name="_xlnm.Print_Area" localSheetId="5">ページ６!$A$1:$V$16</definedName>
    <definedName name="_xlnm.Print_Area" localSheetId="6">ページ７!$A$1:$E$11</definedName>
    <definedName name="_xlnm.Print_Area" localSheetId="7">ページ８!$A$1:$E$40</definedName>
    <definedName name="_xlnm.Print_Area" localSheetId="8">勤務形態一覧表!$A$1:$AN$71</definedName>
    <definedName name="_xlnm.Print_Titles" localSheetId="6">ページ７!$3:$3</definedName>
    <definedName name="_xlnm.Print_Titles" localSheetId="7">ページ８!$2:$3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就労継続支援Ｂ型">[1]選択肢!#REF!</definedName>
    <definedName name="食事">#REF!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1" i="24" l="1"/>
  <c r="AK12" i="24"/>
  <c r="AK13" i="24"/>
  <c r="AK14" i="24"/>
  <c r="AK15" i="24"/>
  <c r="AK16" i="24"/>
  <c r="AK17" i="24"/>
  <c r="AK18" i="24"/>
  <c r="AK19" i="24"/>
  <c r="AK20" i="24"/>
  <c r="AK21" i="24"/>
  <c r="AK22" i="24"/>
  <c r="AK23" i="24"/>
  <c r="AK24" i="24"/>
  <c r="AK25" i="24"/>
  <c r="AK26" i="24"/>
  <c r="AK27" i="24"/>
  <c r="AK28" i="24"/>
  <c r="AK29" i="24"/>
  <c r="AK30" i="24"/>
  <c r="AK11" i="24"/>
  <c r="AL43" i="24" l="1"/>
  <c r="AG43" i="24"/>
  <c r="AA43" i="24"/>
  <c r="U43" i="24"/>
  <c r="O43" i="24"/>
  <c r="I43" i="24"/>
  <c r="E43" i="24"/>
  <c r="C43" i="24"/>
  <c r="AM42" i="24"/>
  <c r="AJ42" i="24"/>
  <c r="AD42" i="24"/>
  <c r="X42" i="24"/>
  <c r="R42" i="24"/>
  <c r="L42" i="24"/>
  <c r="F41" i="24"/>
  <c r="D42" i="24"/>
  <c r="R37" i="24"/>
  <c r="R36"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F31"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F10" i="24"/>
  <c r="AJ10" i="24" s="1"/>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F9" i="24"/>
  <c r="V36" i="24" l="1"/>
  <c r="Z36" i="24" s="1"/>
  <c r="U41" i="24"/>
  <c r="X41" i="24"/>
  <c r="AA41" i="24"/>
  <c r="AD41" i="24"/>
  <c r="U42" i="24"/>
  <c r="AA42" i="24"/>
  <c r="AH10" i="24"/>
  <c r="AI10" i="24"/>
  <c r="E35" i="24"/>
  <c r="D35" i="24"/>
  <c r="AL23" i="24"/>
  <c r="AL24" i="24"/>
  <c r="AL11" i="24"/>
  <c r="I35" i="24"/>
  <c r="AL18" i="24"/>
  <c r="AL28" i="24"/>
  <c r="AL29" i="24"/>
  <c r="AH9" i="24"/>
  <c r="AL16" i="24"/>
  <c r="AL30" i="24"/>
  <c r="F35" i="24"/>
  <c r="AL17" i="24"/>
  <c r="AL22" i="24"/>
  <c r="AL12" i="24"/>
  <c r="AL19" i="24"/>
  <c r="AL25" i="24"/>
  <c r="L35" i="24"/>
  <c r="AL13" i="24"/>
  <c r="AL26" i="24"/>
  <c r="AL31" i="24"/>
  <c r="O35" i="24"/>
  <c r="AL14" i="24"/>
  <c r="AL20" i="24"/>
  <c r="AL27" i="24"/>
  <c r="AL15" i="24"/>
  <c r="AL21" i="24"/>
  <c r="F42" i="24"/>
  <c r="AI9" i="24"/>
  <c r="I41" i="24"/>
  <c r="AG41" i="24"/>
  <c r="I42" i="24"/>
  <c r="AG42" i="24"/>
  <c r="L41" i="24"/>
  <c r="AJ41" i="24"/>
  <c r="C41" i="24"/>
  <c r="C42" i="24"/>
  <c r="D41" i="24"/>
  <c r="E41" i="24"/>
  <c r="E42" i="24"/>
  <c r="AJ9" i="24"/>
  <c r="O41" i="24"/>
  <c r="AL41" i="24"/>
  <c r="O42" i="24"/>
  <c r="AL42" i="24"/>
  <c r="R41" i="24"/>
  <c r="AM41" i="24"/>
</calcChain>
</file>

<file path=xl/sharedStrings.xml><?xml version="1.0" encoding="utf-8"?>
<sst xmlns="http://schemas.openxmlformats.org/spreadsheetml/2006/main" count="539" uniqueCount="377">
  <si>
    <t>　　年　　　月</t>
    <rPh sb="2" eb="3">
      <t>ネン</t>
    </rPh>
    <rPh sb="6" eb="7">
      <t>ツキ</t>
    </rPh>
    <phoneticPr fontId="3"/>
  </si>
  <si>
    <t>初任者研修</t>
    <rPh sb="0" eb="3">
      <t>ショニンシャ</t>
    </rPh>
    <rPh sb="3" eb="5">
      <t>ケンシュウ</t>
    </rPh>
    <phoneticPr fontId="3"/>
  </si>
  <si>
    <t>現任研修</t>
    <rPh sb="0" eb="2">
      <t>ゲンニン</t>
    </rPh>
    <rPh sb="2" eb="4">
      <t>ケンシュウ</t>
    </rPh>
    <phoneticPr fontId="3"/>
  </si>
  <si>
    <t>未受講</t>
    <rPh sb="0" eb="1">
      <t>ミ</t>
    </rPh>
    <rPh sb="1" eb="3">
      <t>ジュコウ</t>
    </rPh>
    <phoneticPr fontId="3"/>
  </si>
  <si>
    <t>受講済（　　年　　月、実施主体　　　　　　県・府）</t>
    <rPh sb="0" eb="2">
      <t>ジュコウ</t>
    </rPh>
    <rPh sb="2" eb="3">
      <t>ス</t>
    </rPh>
    <rPh sb="6" eb="7">
      <t>ネン</t>
    </rPh>
    <rPh sb="9" eb="10">
      <t>ツキ</t>
    </rPh>
    <rPh sb="11" eb="13">
      <t>ジッシ</t>
    </rPh>
    <rPh sb="13" eb="15">
      <t>シュタイ</t>
    </rPh>
    <rPh sb="21" eb="22">
      <t>ケン</t>
    </rPh>
    <rPh sb="23" eb="24">
      <t>フ</t>
    </rPh>
    <phoneticPr fontId="3"/>
  </si>
  <si>
    <t>件　　　　</t>
    <rPh sb="0" eb="1">
      <t>ケン</t>
    </rPh>
    <phoneticPr fontId="3"/>
  </si>
  <si>
    <t>（２）苦情処理の体制</t>
    <rPh sb="3" eb="5">
      <t>クジョウ</t>
    </rPh>
    <rPh sb="5" eb="7">
      <t>ショリ</t>
    </rPh>
    <rPh sb="8" eb="10">
      <t>タイセイ</t>
    </rPh>
    <phoneticPr fontId="3"/>
  </si>
  <si>
    <t>内　　　　　　　　　　容</t>
    <rPh sb="0" eb="12">
      <t>ナイヨウ</t>
    </rPh>
    <phoneticPr fontId="3"/>
  </si>
  <si>
    <t>金　　額</t>
    <rPh sb="0" eb="4">
      <t>キンガク</t>
    </rPh>
    <phoneticPr fontId="3"/>
  </si>
  <si>
    <t>（１）管理者の状況</t>
    <rPh sb="3" eb="6">
      <t>カンリシャ</t>
    </rPh>
    <rPh sb="7" eb="9">
      <t>ジョウキョウ</t>
    </rPh>
    <phoneticPr fontId="3"/>
  </si>
  <si>
    <t>職　名</t>
    <rPh sb="0" eb="1">
      <t>ショク</t>
    </rPh>
    <rPh sb="2" eb="3">
      <t>ナ</t>
    </rPh>
    <phoneticPr fontId="3"/>
  </si>
  <si>
    <t>氏名</t>
    <rPh sb="0" eb="2">
      <t>シメイ</t>
    </rPh>
    <phoneticPr fontId="3"/>
  </si>
  <si>
    <t>勤務形態</t>
    <rPh sb="0" eb="2">
      <t>キンム</t>
    </rPh>
    <rPh sb="2" eb="4">
      <t>ケイタイ</t>
    </rPh>
    <phoneticPr fontId="3"/>
  </si>
  <si>
    <t>有</t>
    <rPh sb="0" eb="1">
      <t>ア</t>
    </rPh>
    <phoneticPr fontId="3"/>
  </si>
  <si>
    <t>無</t>
    <rPh sb="0" eb="1">
      <t>ナ</t>
    </rPh>
    <phoneticPr fontId="3"/>
  </si>
  <si>
    <t>点検項目</t>
    <rPh sb="0" eb="2">
      <t>テンケン</t>
    </rPh>
    <rPh sb="2" eb="4">
      <t>コウモク</t>
    </rPh>
    <phoneticPr fontId="3"/>
  </si>
  <si>
    <t>点検結果</t>
    <rPh sb="0" eb="2">
      <t>テンケン</t>
    </rPh>
    <rPh sb="2" eb="4">
      <t>ケッカ</t>
    </rPh>
    <phoneticPr fontId="3"/>
  </si>
  <si>
    <t>事業所番号</t>
    <rPh sb="0" eb="3">
      <t>ジギョウショ</t>
    </rPh>
    <rPh sb="3" eb="5">
      <t>バンゴウ</t>
    </rPh>
    <phoneticPr fontId="3"/>
  </si>
  <si>
    <t>職種</t>
    <rPh sb="0" eb="2">
      <t>ショクシュ</t>
    </rPh>
    <phoneticPr fontId="3"/>
  </si>
  <si>
    <t>勤務時間</t>
    <rPh sb="0" eb="2">
      <t>キンム</t>
    </rPh>
    <rPh sb="2" eb="4">
      <t>ジカン</t>
    </rPh>
    <phoneticPr fontId="3"/>
  </si>
  <si>
    <t>キャンセル料</t>
    <rPh sb="5" eb="6">
      <t>リョウ</t>
    </rPh>
    <phoneticPr fontId="3"/>
  </si>
  <si>
    <t>利用者氏名</t>
    <rPh sb="0" eb="3">
      <t>リヨウシャ</t>
    </rPh>
    <rPh sb="3" eb="5">
      <t>シメイ</t>
    </rPh>
    <phoneticPr fontId="3"/>
  </si>
  <si>
    <t>年齢</t>
    <rPh sb="0" eb="2">
      <t>ネンレイ</t>
    </rPh>
    <phoneticPr fontId="3"/>
  </si>
  <si>
    <t>利用開始（終了）
年月日</t>
    <rPh sb="0" eb="2">
      <t>リヨウ</t>
    </rPh>
    <rPh sb="2" eb="4">
      <t>カイシ</t>
    </rPh>
    <rPh sb="5" eb="7">
      <t>シュウリョウ</t>
    </rPh>
    <rPh sb="9" eb="12">
      <t>ネンガッピ</t>
    </rPh>
    <phoneticPr fontId="3"/>
  </si>
  <si>
    <t>注</t>
    <rPh sb="0" eb="1">
      <t>チュウ</t>
    </rPh>
    <phoneticPr fontId="3"/>
  </si>
  <si>
    <t>事業所名</t>
    <rPh sb="0" eb="3">
      <t>ジギョウショ</t>
    </rPh>
    <rPh sb="3" eb="4">
      <t>ナ</t>
    </rPh>
    <phoneticPr fontId="3"/>
  </si>
  <si>
    <t>事業所公式の電子メールアドレス</t>
    <rPh sb="0" eb="3">
      <t>ジギョウショ</t>
    </rPh>
    <rPh sb="3" eb="5">
      <t>コウシキ</t>
    </rPh>
    <rPh sb="6" eb="8">
      <t>デンシ</t>
    </rPh>
    <phoneticPr fontId="3"/>
  </si>
  <si>
    <t>　事業所の体制等（該当するものに○）</t>
    <rPh sb="1" eb="4">
      <t>ジギョウショ</t>
    </rPh>
    <rPh sb="5" eb="7">
      <t>タイセイ</t>
    </rPh>
    <rPh sb="7" eb="8">
      <t>ナド</t>
    </rPh>
    <rPh sb="9" eb="11">
      <t>ガイトウ</t>
    </rPh>
    <phoneticPr fontId="3"/>
  </si>
  <si>
    <t>他事業所との兼務（※有の場合内容を記載）</t>
    <rPh sb="0" eb="1">
      <t>ホカ</t>
    </rPh>
    <rPh sb="1" eb="4">
      <t>ジギョウショ</t>
    </rPh>
    <rPh sb="6" eb="8">
      <t>ケンム</t>
    </rPh>
    <rPh sb="10" eb="11">
      <t>ア</t>
    </rPh>
    <rPh sb="12" eb="14">
      <t>バアイ</t>
    </rPh>
    <rPh sb="14" eb="16">
      <t>ナイヨウ</t>
    </rPh>
    <rPh sb="17" eb="19">
      <t>キサイ</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</si>
  <si>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</si>
  <si>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常勤・非常勤</t>
    <rPh sb="0" eb="2">
      <t>ジョウキン</t>
    </rPh>
    <rPh sb="3" eb="6">
      <t>ヒジョウキン</t>
    </rPh>
    <phoneticPr fontId="3"/>
  </si>
  <si>
    <t>当該事業所の従業者との兼務</t>
    <rPh sb="0" eb="2">
      <t>トウガイ</t>
    </rPh>
    <rPh sb="2" eb="5">
      <t>ジギョウショ</t>
    </rPh>
    <rPh sb="6" eb="9">
      <t>ジュウギョウシャ</t>
    </rPh>
    <rPh sb="11" eb="13">
      <t>ケンム</t>
    </rPh>
    <phoneticPr fontId="3"/>
  </si>
  <si>
    <t>無 ・ 有</t>
    <rPh sb="0" eb="1">
      <t>ナ</t>
    </rPh>
    <rPh sb="4" eb="5">
      <t>ユウ</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</si>
  <si>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</si>
  <si>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</si>
  <si>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</si>
  <si>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t>設置法人名</t>
    <rPh sb="0" eb="2">
      <t>セッチ</t>
    </rPh>
    <rPh sb="2" eb="4">
      <t>ホウジン</t>
    </rPh>
    <rPh sb="4" eb="5">
      <t>ナ</t>
    </rPh>
    <phoneticPr fontId="3"/>
  </si>
  <si>
    <t>代表者</t>
    <rPh sb="0" eb="3">
      <t>ダイヒョウシャ</t>
    </rPh>
    <phoneticPr fontId="3"/>
  </si>
  <si>
    <t>同一法人が運営する併設・近接の事業所・施設</t>
    <rPh sb="0" eb="2">
      <t>ドウイツ</t>
    </rPh>
    <rPh sb="2" eb="4">
      <t>ホウジン</t>
    </rPh>
    <rPh sb="5" eb="7">
      <t>ウンエイ</t>
    </rPh>
    <rPh sb="9" eb="11">
      <t>ヘイセツ</t>
    </rPh>
    <rPh sb="12" eb="14">
      <t>キンセツ</t>
    </rPh>
    <rPh sb="15" eb="18">
      <t>ジギョウショ</t>
    </rPh>
    <rPh sb="19" eb="21">
      <t>シセツ</t>
    </rPh>
    <phoneticPr fontId="3"/>
  </si>
  <si>
    <t>名称
例：兵庫介護</t>
    <rPh sb="0" eb="2">
      <t>メイショウ</t>
    </rPh>
    <rPh sb="3" eb="4">
      <t>レイ</t>
    </rPh>
    <rPh sb="5" eb="7">
      <t>ヒョウゴ</t>
    </rPh>
    <rPh sb="7" eb="9">
      <t>カイゴ</t>
    </rPh>
    <phoneticPr fontId="3"/>
  </si>
  <si>
    <t>サービス内容
例：居宅介護</t>
    <rPh sb="4" eb="6">
      <t>ナイヨウ</t>
    </rPh>
    <rPh sb="7" eb="8">
      <t>レイ</t>
    </rPh>
    <rPh sb="9" eb="11">
      <t>キョタク</t>
    </rPh>
    <rPh sb="11" eb="13">
      <t>カイゴ</t>
    </rPh>
    <phoneticPr fontId="3"/>
  </si>
  <si>
    <t>所在地
例：○○市△△町１－１</t>
    <rPh sb="0" eb="3">
      <t>ショザイチ</t>
    </rPh>
    <rPh sb="4" eb="5">
      <t>レイ</t>
    </rPh>
    <rPh sb="8" eb="9">
      <t>シ</t>
    </rPh>
    <rPh sb="11" eb="12">
      <t>マチ</t>
    </rPh>
    <phoneticPr fontId="3"/>
  </si>
  <si>
    <t>資格※１</t>
    <rPh sb="0" eb="2">
      <t>シカク</t>
    </rPh>
    <phoneticPr fontId="3"/>
  </si>
  <si>
    <t>該当</t>
    <rPh sb="0" eb="2">
      <t>ガイトウ</t>
    </rPh>
    <phoneticPr fontId="3"/>
  </si>
  <si>
    <t>（３）事故発生時の対応</t>
    <rPh sb="3" eb="5">
      <t>ジコ</t>
    </rPh>
    <rPh sb="5" eb="8">
      <t>ハッセイジ</t>
    </rPh>
    <rPh sb="9" eb="11">
      <t>タイオウ</t>
    </rPh>
    <phoneticPr fontId="3"/>
  </si>
  <si>
    <t>・</t>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</si>
  <si>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</si>
  <si>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</si>
  <si>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</si>
  <si>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</si>
  <si>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</si>
  <si>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記入者</t>
    <rPh sb="0" eb="3">
      <t>キニュウシャ</t>
    </rPh>
    <phoneticPr fontId="3"/>
  </si>
  <si>
    <t>　</t>
    <phoneticPr fontId="3"/>
  </si>
  <si>
    <t>※</t>
    <phoneticPr fontId="3"/>
  </si>
  <si>
    <t>・</t>
    <phoneticPr fontId="3"/>
  </si>
  <si>
    <t>□</t>
    <phoneticPr fontId="3"/>
  </si>
  <si>
    <t>１　利用者名簿等既存の資料がある場合は、当該資料（コピー等）により代用しても差し支えない</t>
    <phoneticPr fontId="3"/>
  </si>
  <si>
    <t>２　「年齢」について、記載対象期間中に変更があった場合は、変更前と変更後の内容を併記すること</t>
    <phoneticPr fontId="3"/>
  </si>
  <si>
    <t xml:space="preserve"> 記録作成の有無</t>
    <rPh sb="1" eb="3">
      <t>キロク</t>
    </rPh>
    <rPh sb="3" eb="5">
      <t>サクセイ</t>
    </rPh>
    <rPh sb="6" eb="8">
      <t>ウム</t>
    </rPh>
    <phoneticPr fontId="3"/>
  </si>
  <si>
    <t xml:space="preserve"> 損害賠償保険加入先</t>
    <rPh sb="1" eb="3">
      <t>ソンガイ</t>
    </rPh>
    <rPh sb="3" eb="5">
      <t>バイショウ</t>
    </rPh>
    <rPh sb="5" eb="7">
      <t>ホケン</t>
    </rPh>
    <rPh sb="7" eb="10">
      <t>カニュウサキ</t>
    </rPh>
    <phoneticPr fontId="3"/>
  </si>
  <si>
    <t>時間/週</t>
    <rPh sb="0" eb="2">
      <t>ジカン</t>
    </rPh>
    <rPh sb="3" eb="4">
      <t>シュウ</t>
    </rPh>
    <phoneticPr fontId="3"/>
  </si>
  <si>
    <t>月</t>
    <rPh sb="0" eb="1">
      <t>ゲツ</t>
    </rPh>
    <phoneticPr fontId="3"/>
  </si>
  <si>
    <t>※３　相談支援従事者初任者研修及び相談支援従事者現任研修を修了した旨の証明書を添付すること。</t>
    <phoneticPr fontId="3"/>
  </si>
  <si>
    <t>注　事故については、軽傷の場合も記入すること。</t>
    <rPh sb="0" eb="1">
      <t>チュウ</t>
    </rPh>
    <rPh sb="2" eb="4">
      <t>ジコ</t>
    </rPh>
    <rPh sb="10" eb="12">
      <t>ケイショウ</t>
    </rPh>
    <rPh sb="13" eb="15">
      <t>バアイ</t>
    </rPh>
    <rPh sb="16" eb="18">
      <t>キニュウ</t>
    </rPh>
    <phoneticPr fontId="3"/>
  </si>
  <si>
    <t>　　（実務経験証明書は不要）</t>
    <phoneticPr fontId="3"/>
  </si>
  <si>
    <t>　　　なお、初任者研修受講後、５年に１度以上現任研修を受講することが必要。</t>
    <phoneticPr fontId="3"/>
  </si>
  <si>
    <r>
      <t>※２　相談支援専門員の資格要件を満たす実務経験を記載すること。</t>
    </r>
    <r>
      <rPr>
        <sz val="8"/>
        <rFont val="ＭＳ ゴシック"/>
        <family val="3"/>
        <charset val="128"/>
      </rPr>
      <t>（例　知的障害者相談支援事業相談員6年）</t>
    </r>
    <rPh sb="3" eb="5">
      <t>ソウダン</t>
    </rPh>
    <rPh sb="5" eb="7">
      <t>シエン</t>
    </rPh>
    <rPh sb="7" eb="10">
      <t>センモンイン</t>
    </rPh>
    <rPh sb="11" eb="13">
      <t>シカク</t>
    </rPh>
    <rPh sb="13" eb="15">
      <t>ヨウケン</t>
    </rPh>
    <rPh sb="16" eb="17">
      <t>ミ</t>
    </rPh>
    <rPh sb="19" eb="21">
      <t>ジツム</t>
    </rPh>
    <rPh sb="21" eb="23">
      <t>ケイケン</t>
    </rPh>
    <rPh sb="24" eb="26">
      <t>キサイ</t>
    </rPh>
    <rPh sb="34" eb="36">
      <t>チテキ</t>
    </rPh>
    <rPh sb="36" eb="39">
      <t>ショウガイシャ</t>
    </rPh>
    <rPh sb="39" eb="41">
      <t>ソウダン</t>
    </rPh>
    <rPh sb="41" eb="43">
      <t>シエン</t>
    </rPh>
    <rPh sb="43" eb="45">
      <t>ジギョウ</t>
    </rPh>
    <rPh sb="45" eb="48">
      <t>ソウダンイン</t>
    </rPh>
    <rPh sb="49" eb="50">
      <t>ネン</t>
    </rPh>
    <phoneticPr fontId="3"/>
  </si>
  <si>
    <t>実務経験
※２</t>
    <rPh sb="0" eb="2">
      <t>ジツム</t>
    </rPh>
    <rPh sb="2" eb="4">
      <t>ケイケン</t>
    </rPh>
    <phoneticPr fontId="3"/>
  </si>
  <si>
    <t>　（ただし、上記の項目を満たさない場合は、手書き等により追記すること。）。</t>
    <phoneticPr fontId="3"/>
  </si>
  <si>
    <t>３　「利用開始（終了）年月日」欄について、直近月の前々月から直近月までの３か月に利用を止めた者
　については、利用開始年月日に併せて利用終了年月日を記載する。</t>
    <rPh sb="21" eb="23">
      <t>チョッキン</t>
    </rPh>
    <rPh sb="30" eb="32">
      <t>チョッキン</t>
    </rPh>
    <phoneticPr fontId="3"/>
  </si>
  <si>
    <t>　法人の概要</t>
    <rPh sb="1" eb="3">
      <t>ホウジン</t>
    </rPh>
    <rPh sb="4" eb="6">
      <t>ガイヨウ</t>
    </rPh>
    <phoneticPr fontId="3"/>
  </si>
  <si>
    <t>時間</t>
    <rPh sb="0" eb="2">
      <t>ジカン</t>
    </rPh>
    <phoneticPr fontId="3"/>
  </si>
  <si>
    <t>移動時間※</t>
  </si>
  <si>
    <t>移動時間</t>
    <phoneticPr fontId="3"/>
  </si>
  <si>
    <t>　（例　年齢「67→68」）。</t>
    <phoneticPr fontId="3"/>
  </si>
  <si>
    <t>相談支援
従事者研修
※３</t>
    <rPh sb="0" eb="2">
      <t>ソウダン</t>
    </rPh>
    <rPh sb="2" eb="4">
      <t>シエン</t>
    </rPh>
    <rPh sb="5" eb="8">
      <t>ジュウジシャ</t>
    </rPh>
    <rPh sb="8" eb="10">
      <t>ケンシュウ</t>
    </rPh>
    <phoneticPr fontId="3"/>
  </si>
  <si>
    <t>担当相談支援専門員
氏名</t>
    <rPh sb="0" eb="2">
      <t>タントウ</t>
    </rPh>
    <rPh sb="2" eb="4">
      <t>ソウダン</t>
    </rPh>
    <rPh sb="4" eb="6">
      <t>シエン</t>
    </rPh>
    <rPh sb="6" eb="9">
      <t>センモンイン</t>
    </rPh>
    <rPh sb="10" eb="11">
      <t>シ</t>
    </rPh>
    <rPh sb="11" eb="12">
      <t>メイ</t>
    </rPh>
    <phoneticPr fontId="3"/>
  </si>
  <si>
    <t>※１　社会福祉士、精神保健福祉士、社会福祉主事任用資格等を有する場合は、記載すること。</t>
    <rPh sb="3" eb="5">
      <t>シャカイ</t>
    </rPh>
    <rPh sb="5" eb="7">
      <t>フクシ</t>
    </rPh>
    <rPh sb="7" eb="8">
      <t>シ</t>
    </rPh>
    <rPh sb="9" eb="11">
      <t>セイシン</t>
    </rPh>
    <rPh sb="11" eb="13">
      <t>ホケン</t>
    </rPh>
    <rPh sb="13" eb="16">
      <t>フクシシ</t>
    </rPh>
    <rPh sb="17" eb="19">
      <t>シャカイ</t>
    </rPh>
    <rPh sb="19" eb="21">
      <t>フクシ</t>
    </rPh>
    <rPh sb="21" eb="23">
      <t>シュジ</t>
    </rPh>
    <rPh sb="23" eb="25">
      <t>ニンヨウ</t>
    </rPh>
    <rPh sb="25" eb="27">
      <t>シカク</t>
    </rPh>
    <rPh sb="27" eb="28">
      <t>ナド</t>
    </rPh>
    <rPh sb="29" eb="30">
      <t>ユウ</t>
    </rPh>
    <rPh sb="32" eb="34">
      <t>バアイ</t>
    </rPh>
    <rPh sb="36" eb="38">
      <t>キサイ</t>
    </rPh>
    <phoneticPr fontId="3"/>
  </si>
  <si>
    <t>前6ヵ月の平均</t>
    <rPh sb="0" eb="1">
      <t>ゼン</t>
    </rPh>
    <rPh sb="3" eb="4">
      <t>ゲツ</t>
    </rPh>
    <rPh sb="5" eb="7">
      <t>ヘイキン</t>
    </rPh>
    <phoneticPr fontId="3"/>
  </si>
  <si>
    <t>【計画相談支援・障害児相談支援】</t>
    <rPh sb="1" eb="3">
      <t>ケイカク</t>
    </rPh>
    <rPh sb="3" eb="5">
      <t>ソウダン</t>
    </rPh>
    <rPh sb="5" eb="7">
      <t>シエン</t>
    </rPh>
    <rPh sb="8" eb="10">
      <t>ショウガイ</t>
    </rPh>
    <rPh sb="10" eb="11">
      <t>ジ</t>
    </rPh>
    <rPh sb="11" eb="13">
      <t>ソウダン</t>
    </rPh>
    <rPh sb="13" eb="15">
      <t>シエン</t>
    </rPh>
    <phoneticPr fontId="3"/>
  </si>
  <si>
    <t>地域生活支援拠点等</t>
    <rPh sb="0" eb="2">
      <t>チイキ</t>
    </rPh>
    <rPh sb="2" eb="4">
      <t>セイカツ</t>
    </rPh>
    <rPh sb="4" eb="6">
      <t>シエン</t>
    </rPh>
    <rPh sb="6" eb="8">
      <t>キョテン</t>
    </rPh>
    <rPh sb="8" eb="9">
      <t>トウ</t>
    </rPh>
    <phoneticPr fontId="3"/>
  </si>
  <si>
    <t>該当　　・　　非該当</t>
    <rPh sb="0" eb="2">
      <t>ガイトウ</t>
    </rPh>
    <rPh sb="7" eb="10">
      <t>ヒガイトウ</t>
    </rPh>
    <phoneticPr fontId="3"/>
  </si>
  <si>
    <t>実施サービス</t>
    <rPh sb="0" eb="2">
      <t>ジッシ</t>
    </rPh>
    <phoneticPr fontId="3"/>
  </si>
  <si>
    <t>計画相談支援・障害児相談支援</t>
    <rPh sb="0" eb="2">
      <t>ケイカク</t>
    </rPh>
    <rPh sb="2" eb="4">
      <t>ソウダン</t>
    </rPh>
    <rPh sb="4" eb="6">
      <t>シエン</t>
    </rPh>
    <rPh sb="7" eb="9">
      <t>ショウガイ</t>
    </rPh>
    <rPh sb="9" eb="10">
      <t>ジ</t>
    </rPh>
    <rPh sb="10" eb="12">
      <t>ソウダン</t>
    </rPh>
    <rPh sb="12" eb="14">
      <t>シエン</t>
    </rPh>
    <phoneticPr fontId="3"/>
  </si>
  <si>
    <t>各月の利用者数（障害者・障害児合算）</t>
    <rPh sb="0" eb="2">
      <t>カクツキ</t>
    </rPh>
    <rPh sb="3" eb="6">
      <t>リヨウシャ</t>
    </rPh>
    <rPh sb="6" eb="7">
      <t>スウ</t>
    </rPh>
    <rPh sb="8" eb="11">
      <t>ショウガイシャ</t>
    </rPh>
    <rPh sb="12" eb="14">
      <t>ショウガイ</t>
    </rPh>
    <rPh sb="14" eb="15">
      <t>ジ</t>
    </rPh>
    <rPh sb="15" eb="17">
      <t>ガッサン</t>
    </rPh>
    <phoneticPr fontId="3"/>
  </si>
  <si>
    <t>各月の相談支援専門員の員数（障害者・障害児合算）</t>
    <rPh sb="0" eb="2">
      <t>カクツキ</t>
    </rPh>
    <rPh sb="3" eb="5">
      <t>ソウダン</t>
    </rPh>
    <rPh sb="5" eb="7">
      <t>シエン</t>
    </rPh>
    <rPh sb="7" eb="10">
      <t>センモンイン</t>
    </rPh>
    <rPh sb="11" eb="13">
      <t>インスウ</t>
    </rPh>
    <phoneticPr fontId="3"/>
  </si>
  <si>
    <r>
      <t xml:space="preserve">サービス種別
</t>
    </r>
    <r>
      <rPr>
        <sz val="6"/>
        <rFont val="ＭＳ Ｐゴシック"/>
        <family val="3"/>
        <charset val="128"/>
      </rPr>
      <t>（計画相談・障害児相談支援）</t>
    </r>
    <rPh sb="4" eb="6">
      <t>シュベツ</t>
    </rPh>
    <rPh sb="8" eb="10">
      <t>ケイカク</t>
    </rPh>
    <rPh sb="10" eb="12">
      <t>ソウダン</t>
    </rPh>
    <rPh sb="13" eb="15">
      <t>ショウガイ</t>
    </rPh>
    <rPh sb="15" eb="16">
      <t>ジ</t>
    </rPh>
    <rPh sb="16" eb="18">
      <t>ソウダン</t>
    </rPh>
    <rPh sb="18" eb="20">
      <t>シエン</t>
    </rPh>
    <phoneticPr fontId="3"/>
  </si>
  <si>
    <t>計画相談・障害児相談支援</t>
    <phoneticPr fontId="3"/>
  </si>
  <si>
    <t>　　</t>
    <phoneticPr fontId="3"/>
  </si>
  <si>
    <t>点検事項（※障害児相談支援においても同趣旨）</t>
    <rPh sb="0" eb="2">
      <t>テンケン</t>
    </rPh>
    <rPh sb="2" eb="4">
      <t>ジコウ</t>
    </rPh>
    <rPh sb="6" eb="13">
      <t>ショウガイジソウダンシエン</t>
    </rPh>
    <rPh sb="18" eb="21">
      <t>ドウシュシ</t>
    </rPh>
    <phoneticPr fontId="3"/>
  </si>
  <si>
    <t>　（１）サービス利用者一覧　（直近1年間に利用のあった者について作成）</t>
    <rPh sb="8" eb="11">
      <t>リヨウシャ</t>
    </rPh>
    <rPh sb="11" eb="13">
      <t>イチラン</t>
    </rPh>
    <rPh sb="15" eb="17">
      <t>チョッキン</t>
    </rPh>
    <rPh sb="18" eb="20">
      <t>ネンカン</t>
    </rPh>
    <rPh sb="21" eb="23">
      <t>リヨウ</t>
    </rPh>
    <rPh sb="27" eb="28">
      <t>モノ</t>
    </rPh>
    <rPh sb="32" eb="34">
      <t>サクセイ</t>
    </rPh>
    <phoneticPr fontId="3"/>
  </si>
  <si>
    <t>（４）感染症の発生及びまん延の防止等に関する取組の状況</t>
    <rPh sb="3" eb="6">
      <t>カンセンショウ</t>
    </rPh>
    <rPh sb="7" eb="9">
      <t>ハッセイ</t>
    </rPh>
    <rPh sb="9" eb="10">
      <t>オヨ</t>
    </rPh>
    <rPh sb="13" eb="14">
      <t>エン</t>
    </rPh>
    <rPh sb="15" eb="17">
      <t>ボウシ</t>
    </rPh>
    <rPh sb="17" eb="18">
      <t>トウ</t>
    </rPh>
    <rPh sb="19" eb="20">
      <t>カン</t>
    </rPh>
    <rPh sb="22" eb="24">
      <t>トリクミ</t>
    </rPh>
    <rPh sb="25" eb="27">
      <t>ジョウキョウ</t>
    </rPh>
    <phoneticPr fontId="3"/>
  </si>
  <si>
    <t>有 　　　　・ 　　　　無</t>
    <rPh sb="0" eb="1">
      <t>ユウ</t>
    </rPh>
    <rPh sb="12" eb="13">
      <t>ム</t>
    </rPh>
    <phoneticPr fontId="3"/>
  </si>
  <si>
    <t>　直近実施年月日：　　R 　  年　　　月　　　日　</t>
    <rPh sb="1" eb="3">
      <t>チョッキン</t>
    </rPh>
    <rPh sb="3" eb="5">
      <t>ジッシ</t>
    </rPh>
    <rPh sb="5" eb="6">
      <t>ネン</t>
    </rPh>
    <rPh sb="6" eb="8">
      <t>ツキヒ</t>
    </rPh>
    <rPh sb="16" eb="17">
      <t>ネン</t>
    </rPh>
    <rPh sb="20" eb="21">
      <t>ツキ</t>
    </rPh>
    <rPh sb="24" eb="25">
      <t>ヒ</t>
    </rPh>
    <phoneticPr fontId="3"/>
  </si>
  <si>
    <t>　　　　年／　　　　　ヶ月に　　　回実施</t>
    <rPh sb="4" eb="5">
      <t>ネン</t>
    </rPh>
    <rPh sb="12" eb="13">
      <t>ゲツ</t>
    </rPh>
    <rPh sb="17" eb="18">
      <t>カイ</t>
    </rPh>
    <rPh sb="18" eb="20">
      <t>ジッシ</t>
    </rPh>
    <phoneticPr fontId="3"/>
  </si>
  <si>
    <r>
      <t xml:space="preserve">⑥個別対策マニュアル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</si>
  <si>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（５）業務継続に向けた計画等の策定や研修・訓練等の実施の状況</t>
    <rPh sb="3" eb="5">
      <t>ギョウム</t>
    </rPh>
    <rPh sb="5" eb="7">
      <t>ケイゾク</t>
    </rPh>
    <rPh sb="8" eb="9">
      <t>ム</t>
    </rPh>
    <rPh sb="11" eb="13">
      <t>ケイカク</t>
    </rPh>
    <rPh sb="13" eb="14">
      <t>トウ</t>
    </rPh>
    <rPh sb="15" eb="17">
      <t>サクテイ</t>
    </rPh>
    <rPh sb="18" eb="20">
      <t>ケンシュウ</t>
    </rPh>
    <rPh sb="21" eb="23">
      <t>クンレン</t>
    </rPh>
    <rPh sb="23" eb="24">
      <t>トウ</t>
    </rPh>
    <rPh sb="25" eb="27">
      <t>ジッシ</t>
    </rPh>
    <rPh sb="28" eb="30">
      <t>ジョウキョウ</t>
    </rPh>
    <phoneticPr fontId="3"/>
  </si>
  <si>
    <t>感染症や非常災害の発生時においても、サービスの提供を継続的に実施し、また非常時の体制で</t>
    <rPh sb="0" eb="3">
      <t>カンセンショウ</t>
    </rPh>
    <rPh sb="4" eb="6">
      <t>ヒジョウ</t>
    </rPh>
    <rPh sb="6" eb="8">
      <t>サイガイ</t>
    </rPh>
    <rPh sb="9" eb="11">
      <t>ハッセイ</t>
    </rPh>
    <rPh sb="11" eb="12">
      <t>ジ</t>
    </rPh>
    <rPh sb="23" eb="25">
      <t>テイキョウ</t>
    </rPh>
    <rPh sb="26" eb="29">
      <t>ケイゾクテキ</t>
    </rPh>
    <rPh sb="30" eb="32">
      <t>ジッシ</t>
    </rPh>
    <rPh sb="36" eb="38">
      <t>ヒジョウ</t>
    </rPh>
    <rPh sb="38" eb="39">
      <t>ジ</t>
    </rPh>
    <rPh sb="40" eb="42">
      <t>タイセイ</t>
    </rPh>
    <phoneticPr fontId="3"/>
  </si>
  <si>
    <t>早期の業務再開を図るための取組について記入すること。</t>
    <phoneticPr fontId="3"/>
  </si>
  <si>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</si>
  <si>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①ハラスメントを防止するための方針の明確化等の必要な措置を講じているか</t>
    <rPh sb="29" eb="30">
      <t>コウ</t>
    </rPh>
    <phoneticPr fontId="3"/>
  </si>
  <si>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</si>
  <si>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（６）障害者虐待防止に関する取組の状況</t>
    <rPh sb="3" eb="6">
      <t>ショウガイシャ</t>
    </rPh>
    <rPh sb="6" eb="8">
      <t>ギャクタイ</t>
    </rPh>
    <rPh sb="8" eb="10">
      <t>ボウシ</t>
    </rPh>
    <rPh sb="11" eb="12">
      <t>カン</t>
    </rPh>
    <rPh sb="14" eb="15">
      <t>ト</t>
    </rPh>
    <rPh sb="15" eb="16">
      <t>ク</t>
    </rPh>
    <rPh sb="17" eb="19">
      <t>ジョウキョウ</t>
    </rPh>
    <phoneticPr fontId="3"/>
  </si>
  <si>
    <t>（７）ハラスメント対策に関する取組の状況</t>
    <rPh sb="9" eb="11">
      <t>タイサク</t>
    </rPh>
    <rPh sb="12" eb="13">
      <t>カン</t>
    </rPh>
    <rPh sb="15" eb="16">
      <t>ト</t>
    </rPh>
    <rPh sb="16" eb="17">
      <t>ク</t>
    </rPh>
    <rPh sb="18" eb="20">
      <t>ジョウキョウ</t>
    </rPh>
    <phoneticPr fontId="3"/>
  </si>
  <si>
    <t>　新規採用時の実施の有無：　　　有　　・　　無</t>
    <rPh sb="1" eb="3">
      <t>シンキ</t>
    </rPh>
    <rPh sb="3" eb="5">
      <t>サイヨウ</t>
    </rPh>
    <rPh sb="5" eb="6">
      <t>ジ</t>
    </rPh>
    <rPh sb="7" eb="9">
      <t>ジッシ</t>
    </rPh>
    <rPh sb="10" eb="12">
      <t>ウム</t>
    </rPh>
    <rPh sb="16" eb="17">
      <t>アリ</t>
    </rPh>
    <rPh sb="22" eb="23">
      <t>ナシ</t>
    </rPh>
    <phoneticPr fontId="3"/>
  </si>
  <si>
    <t xml:space="preserve"> 事故発生件数（前年度）</t>
    <rPh sb="1" eb="3">
      <t>ジコ</t>
    </rPh>
    <rPh sb="3" eb="5">
      <t>ハッセイ</t>
    </rPh>
    <rPh sb="5" eb="7">
      <t>ケンスウ</t>
    </rPh>
    <rPh sb="8" eb="11">
      <t>ゼンネンド</t>
    </rPh>
    <rPh sb="9" eb="11">
      <t>ネンド</t>
    </rPh>
    <phoneticPr fontId="3"/>
  </si>
  <si>
    <t xml:space="preserve"> 市町への報告件数（前年度）</t>
    <rPh sb="1" eb="3">
      <t>シチョウ</t>
    </rPh>
    <rPh sb="5" eb="7">
      <t>ホウコク</t>
    </rPh>
    <rPh sb="7" eb="9">
      <t>ケンスウ</t>
    </rPh>
    <rPh sb="10" eb="13">
      <t>ゼンネンド</t>
    </rPh>
    <rPh sb="11" eb="13">
      <t>ネンド</t>
    </rPh>
    <rPh sb="12" eb="13">
      <t>ド</t>
    </rPh>
    <phoneticPr fontId="3"/>
  </si>
  <si>
    <r>
      <t>①感染症の予防及びまん延の防止のための対策を検討する</t>
    </r>
    <r>
      <rPr>
        <b/>
        <u/>
        <sz val="10"/>
        <rFont val="ＭＳ ゴシック"/>
        <family val="3"/>
        <charset val="128"/>
      </rPr>
      <t>委員会</t>
    </r>
    <r>
      <rPr>
        <sz val="10"/>
        <rFont val="ＭＳ ゴシック"/>
        <family val="3"/>
        <charset val="128"/>
      </rPr>
      <t>の設置</t>
    </r>
    <rPh sb="30" eb="32">
      <t>セッチ</t>
    </rPh>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</si>
  <si>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rPh sb="11" eb="13">
      <t>キョウギ</t>
    </rPh>
    <phoneticPr fontId="3"/>
  </si>
  <si>
    <r>
      <t>③感染症の予防及びまん延の防止のための</t>
    </r>
    <r>
      <rPr>
        <b/>
        <u/>
        <sz val="10"/>
        <rFont val="ＭＳ ゴシック"/>
        <family val="3"/>
        <charset val="128"/>
      </rPr>
      <t>指針</t>
    </r>
    <r>
      <rPr>
        <sz val="10"/>
        <rFont val="ＭＳ ゴシック"/>
        <family val="3"/>
        <charset val="128"/>
      </rPr>
      <t>の整備</t>
    </r>
    <phoneticPr fontId="3"/>
  </si>
  <si>
    <r>
      <t>④感染症の予防及びまん延の防止のための</t>
    </r>
    <r>
      <rPr>
        <b/>
        <u/>
        <sz val="10"/>
        <rFont val="ＭＳ ゴシック"/>
        <family val="3"/>
        <charset val="128"/>
      </rPr>
      <t>研修</t>
    </r>
    <r>
      <rPr>
        <sz val="10"/>
        <rFont val="ＭＳ ゴシック"/>
        <family val="3"/>
        <charset val="128"/>
      </rPr>
      <t>の定期的な実施</t>
    </r>
    <phoneticPr fontId="3"/>
  </si>
  <si>
    <r>
      <t>⑤感染症の予防及びまん延の防止のための</t>
    </r>
    <r>
      <rPr>
        <b/>
        <u/>
        <sz val="10"/>
        <rFont val="ＭＳ ゴシック"/>
        <family val="3"/>
        <charset val="128"/>
      </rPr>
      <t>訓練</t>
    </r>
    <r>
      <rPr>
        <sz val="10"/>
        <rFont val="ＭＳ ゴシック"/>
        <family val="3"/>
        <charset val="128"/>
      </rPr>
      <t>の定期的な実施</t>
    </r>
    <rPh sb="1" eb="4">
      <t>カンセンショウ</t>
    </rPh>
    <rPh sb="5" eb="7">
      <t>ヨボウ</t>
    </rPh>
    <rPh sb="7" eb="8">
      <t>オヨ</t>
    </rPh>
    <rPh sb="11" eb="12">
      <t>エン</t>
    </rPh>
    <rPh sb="13" eb="15">
      <t>ボウシ</t>
    </rPh>
    <rPh sb="19" eb="21">
      <t>クンレン</t>
    </rPh>
    <rPh sb="26" eb="28">
      <t>ジッシ</t>
    </rPh>
    <phoneticPr fontId="3"/>
  </si>
  <si>
    <r>
      <t>①虐待の防止のための対策を検討する</t>
    </r>
    <r>
      <rPr>
        <b/>
        <u/>
        <sz val="10"/>
        <rFont val="ＭＳ ゴシック"/>
        <family val="3"/>
        <charset val="128"/>
      </rPr>
      <t>委員会</t>
    </r>
    <r>
      <rPr>
        <sz val="10"/>
        <rFont val="ＭＳ ゴシック"/>
        <family val="3"/>
        <charset val="128"/>
      </rPr>
      <t>の設置</t>
    </r>
    <rPh sb="21" eb="23">
      <t>セッチ</t>
    </rPh>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</si>
  <si>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phoneticPr fontId="3"/>
  </si>
  <si>
    <r>
      <t>③虐待の防止のための</t>
    </r>
    <r>
      <rPr>
        <b/>
        <u/>
        <sz val="10"/>
        <rFont val="ＭＳ ゴシック"/>
        <family val="3"/>
        <charset val="128"/>
      </rPr>
      <t>研修</t>
    </r>
    <r>
      <rPr>
        <sz val="10"/>
        <rFont val="ＭＳ ゴシック"/>
        <family val="3"/>
        <charset val="128"/>
      </rPr>
      <t>の定期的な実施</t>
    </r>
    <phoneticPr fontId="3"/>
  </si>
  <si>
    <r>
      <t>④　①～③の措置を適切に実施するための</t>
    </r>
    <r>
      <rPr>
        <b/>
        <u/>
        <sz val="10"/>
        <rFont val="ＭＳ ゴシック"/>
        <family val="3"/>
        <charset val="128"/>
      </rPr>
      <t>担当者</t>
    </r>
    <r>
      <rPr>
        <sz val="10"/>
        <rFont val="ＭＳ ゴシック"/>
        <family val="3"/>
        <charset val="128"/>
      </rPr>
      <t>の設置</t>
    </r>
    <rPh sb="23" eb="25">
      <t>セッチ</t>
    </rPh>
    <phoneticPr fontId="3"/>
  </si>
  <si>
    <r>
      <t>令和</t>
    </r>
    <r>
      <rPr>
        <sz val="18"/>
        <color rgb="FFFF0000"/>
        <rFont val="ＭＳ ゴシック"/>
        <family val="3"/>
        <charset val="128"/>
      </rPr>
      <t>６</t>
    </r>
    <r>
      <rPr>
        <sz val="18"/>
        <rFont val="ＭＳ ゴシック"/>
        <family val="3"/>
        <charset val="128"/>
      </rPr>
      <t>年度　チェックリスト</t>
    </r>
    <rPh sb="0" eb="2">
      <t>レイワ</t>
    </rPh>
    <rPh sb="3" eb="4">
      <t>ネン</t>
    </rPh>
    <rPh sb="4" eb="5">
      <t>ド</t>
    </rPh>
    <phoneticPr fontId="3"/>
  </si>
  <si>
    <t>※提出前に、記入漏れや資料の添付漏れはないかについて、再度ご確認ください。</t>
    <rPh sb="1" eb="3">
      <t>テイシュツ</t>
    </rPh>
    <rPh sb="3" eb="4">
      <t>マエ</t>
    </rPh>
    <rPh sb="6" eb="8">
      <t>キニュウ</t>
    </rPh>
    <rPh sb="8" eb="9">
      <t>モ</t>
    </rPh>
    <rPh sb="11" eb="13">
      <t>シリョウ</t>
    </rPh>
    <rPh sb="14" eb="16">
      <t>テンプ</t>
    </rPh>
    <rPh sb="16" eb="17">
      <t>モ</t>
    </rPh>
    <rPh sb="27" eb="29">
      <t>サイド</t>
    </rPh>
    <rPh sb="30" eb="32">
      <t>カクニン</t>
    </rPh>
    <phoneticPr fontId="3"/>
  </si>
  <si>
    <t>以下の書類（写）を添付すること。</t>
    <rPh sb="0" eb="2">
      <t>イカ</t>
    </rPh>
    <rPh sb="3" eb="5">
      <t>ショルイ</t>
    </rPh>
    <rPh sb="6" eb="7">
      <t>ウツ</t>
    </rPh>
    <rPh sb="9" eb="11">
      <t>テンプ</t>
    </rPh>
    <phoneticPr fontId="3"/>
  </si>
  <si>
    <r>
      <t>（</t>
    </r>
    <r>
      <rPr>
        <sz val="11"/>
        <color rgb="FFFF0000"/>
        <rFont val="ＭＳ ゴシック"/>
        <family val="3"/>
        <charset val="128"/>
      </rPr>
      <t>直近月</t>
    </r>
    <r>
      <rPr>
        <sz val="11"/>
        <rFont val="ＭＳ ゴシック"/>
        <family val="3"/>
        <charset val="128"/>
      </rPr>
      <t>）</t>
    </r>
    <rPh sb="1" eb="3">
      <t>チョッキン</t>
    </rPh>
    <rPh sb="3" eb="4">
      <t>ツキ</t>
    </rPh>
    <phoneticPr fontId="3"/>
  </si>
  <si>
    <r>
      <t>１　事業所の事業概要　（</t>
    </r>
    <r>
      <rPr>
        <b/>
        <sz val="12"/>
        <color rgb="FFFF0000"/>
        <rFont val="ＭＳ ゴシック"/>
        <family val="3"/>
        <charset val="128"/>
      </rPr>
      <t>直近月</t>
    </r>
    <r>
      <rPr>
        <b/>
        <sz val="12"/>
        <rFont val="ＭＳ ゴシック"/>
        <family val="3"/>
        <charset val="128"/>
      </rPr>
      <t>）</t>
    </r>
    <rPh sb="2" eb="5">
      <t>ジギョウショ</t>
    </rPh>
    <rPh sb="6" eb="10">
      <t>ジギョウガイヨウ</t>
    </rPh>
    <rPh sb="12" eb="14">
      <t>チョッキン</t>
    </rPh>
    <rPh sb="14" eb="15">
      <t>ツキ</t>
    </rPh>
    <phoneticPr fontId="3"/>
  </si>
  <si>
    <r>
      <t>２　人員配置状況　（</t>
    </r>
    <r>
      <rPr>
        <b/>
        <sz val="12"/>
        <color rgb="FFFF0000"/>
        <rFont val="ＭＳ ゴシック"/>
        <family val="3"/>
        <charset val="128"/>
      </rPr>
      <t>直近月</t>
    </r>
    <r>
      <rPr>
        <b/>
        <sz val="12"/>
        <rFont val="ＭＳ ゴシック"/>
        <family val="3"/>
        <charset val="128"/>
      </rPr>
      <t>）</t>
    </r>
    <rPh sb="2" eb="4">
      <t>ジンイン</t>
    </rPh>
    <rPh sb="4" eb="6">
      <t>ハイチ</t>
    </rPh>
    <rPh sb="6" eb="8">
      <t>ジョウキョウ</t>
    </rPh>
    <rPh sb="10" eb="12">
      <t>チョッキン</t>
    </rPh>
    <rPh sb="12" eb="13">
      <t>ツキ</t>
    </rPh>
    <phoneticPr fontId="3"/>
  </si>
  <si>
    <t>所在地・連絡先</t>
    <rPh sb="0" eb="3">
      <t>ショザイチ</t>
    </rPh>
    <rPh sb="4" eb="7">
      <t>レンラクサキ</t>
    </rPh>
    <phoneticPr fontId="3"/>
  </si>
  <si>
    <t>住所</t>
    <rPh sb="0" eb="2">
      <t>ジュウショ</t>
    </rPh>
    <phoneticPr fontId="3"/>
  </si>
  <si>
    <t>電話
番号</t>
    <rPh sb="0" eb="2">
      <t>デンワ</t>
    </rPh>
    <rPh sb="3" eb="5">
      <t>バンゴウ</t>
    </rPh>
    <phoneticPr fontId="3"/>
  </si>
  <si>
    <t>1ヶ月目</t>
    <rPh sb="2" eb="3">
      <t>ゲツ</t>
    </rPh>
    <rPh sb="3" eb="4">
      <t>メ</t>
    </rPh>
    <phoneticPr fontId="3"/>
  </si>
  <si>
    <t>2ヶ月目</t>
    <rPh sb="2" eb="3">
      <t>ゲツ</t>
    </rPh>
    <rPh sb="3" eb="4">
      <t>メ</t>
    </rPh>
    <phoneticPr fontId="3"/>
  </si>
  <si>
    <t>3ヶ月目</t>
    <rPh sb="2" eb="3">
      <t>ゲツ</t>
    </rPh>
    <rPh sb="3" eb="4">
      <t>メ</t>
    </rPh>
    <phoneticPr fontId="3"/>
  </si>
  <si>
    <t>4ヶ月目</t>
    <rPh sb="2" eb="3">
      <t>ゲツ</t>
    </rPh>
    <rPh sb="3" eb="4">
      <t>メ</t>
    </rPh>
    <phoneticPr fontId="3"/>
  </si>
  <si>
    <t>5ヶ月目</t>
    <rPh sb="2" eb="3">
      <t>ゲツ</t>
    </rPh>
    <rPh sb="3" eb="4">
      <t>メ</t>
    </rPh>
    <phoneticPr fontId="3"/>
  </si>
  <si>
    <t>6ヶ月目</t>
    <rPh sb="2" eb="3">
      <t>ゲツ</t>
    </rPh>
    <rPh sb="3" eb="4">
      <t>メ</t>
    </rPh>
    <phoneticPr fontId="3"/>
  </si>
  <si>
    <r>
      <t>（２）相談支援専門員の状況</t>
    </r>
    <r>
      <rPr>
        <sz val="10"/>
        <color rgb="FFFF0000"/>
        <rFont val="ＭＳ ゴシック"/>
        <family val="3"/>
        <charset val="128"/>
      </rPr>
      <t>（※２人まで記載可能。それ以上在籍する場合は記載欄を追加すること）　</t>
    </r>
    <r>
      <rPr>
        <sz val="10"/>
        <rFont val="ＭＳ ゴシック"/>
        <family val="3"/>
        <charset val="128"/>
      </rPr>
      <t>　　　</t>
    </r>
    <rPh sb="3" eb="5">
      <t>ソウダン</t>
    </rPh>
    <rPh sb="5" eb="7">
      <t>シエン</t>
    </rPh>
    <rPh sb="7" eb="10">
      <t>センモンイン</t>
    </rPh>
    <rPh sb="11" eb="13">
      <t>ジョウキョウ</t>
    </rPh>
    <rPh sb="16" eb="17">
      <t>ニン</t>
    </rPh>
    <rPh sb="19" eb="21">
      <t>キサイ</t>
    </rPh>
    <rPh sb="21" eb="23">
      <t>カノウ</t>
    </rPh>
    <rPh sb="26" eb="28">
      <t>イジョウ</t>
    </rPh>
    <rPh sb="28" eb="30">
      <t>ザイセキ</t>
    </rPh>
    <rPh sb="32" eb="34">
      <t>バアイ</t>
    </rPh>
    <rPh sb="35" eb="37">
      <t>キサイ</t>
    </rPh>
    <rPh sb="37" eb="38">
      <t>ラン</t>
    </rPh>
    <rPh sb="39" eb="41">
      <t>ツイカ</t>
    </rPh>
    <phoneticPr fontId="3"/>
  </si>
  <si>
    <t>従たる事業所における要件</t>
    <rPh sb="0" eb="1">
      <t>ジュウ</t>
    </rPh>
    <rPh sb="3" eb="6">
      <t>ジギョウショ</t>
    </rPh>
    <rPh sb="10" eb="12">
      <t>ヨウケン</t>
    </rPh>
    <phoneticPr fontId="3"/>
  </si>
  <si>
    <t>□　専従の従業者を１人以上確保
□　主たる事業所との間の距離を概ね30分以内で移動可能
□　支援に支障がない場合、設備の全部又は一部を設けなくても可
□　利用申込み調整、職員に対する技術指導等を一体的に実施
□　職員の勤務体制、勤務内容等が一元的に管理
□　苦情処理や損害賠償等に際し一体的な対応ができる体制
□　主・従において同一の運営規程が定められている
□  職員管理が一元的に行われ、主・従において会計が一元的に管理</t>
    <rPh sb="73" eb="74">
      <t>カ</t>
    </rPh>
    <rPh sb="101" eb="103">
      <t>ジッシ</t>
    </rPh>
    <rPh sb="157" eb="158">
      <t>シュ</t>
    </rPh>
    <rPh sb="159" eb="160">
      <t>ジュウ</t>
    </rPh>
    <phoneticPr fontId="3"/>
  </si>
  <si>
    <t>従たる事業所を設置している場合の状況</t>
    <rPh sb="0" eb="1">
      <t>ジュウ</t>
    </rPh>
    <rPh sb="3" eb="6">
      <t>ジギョウショ</t>
    </rPh>
    <rPh sb="7" eb="9">
      <t>セッチ</t>
    </rPh>
    <rPh sb="13" eb="15">
      <t>バアイ</t>
    </rPh>
    <rPh sb="16" eb="18">
      <t>ジョウキョウ</t>
    </rPh>
    <phoneticPr fontId="3"/>
  </si>
  <si>
    <t>（注）設置している場合のみ記入すること。</t>
    <rPh sb="1" eb="2">
      <t>チュウ</t>
    </rPh>
    <rPh sb="3" eb="5">
      <t>セッチ</t>
    </rPh>
    <rPh sb="9" eb="11">
      <t>バアイ</t>
    </rPh>
    <rPh sb="13" eb="15">
      <t>キニュウ</t>
    </rPh>
    <phoneticPr fontId="3"/>
  </si>
  <si>
    <r>
      <t>３　取扱件数の状況　（</t>
    </r>
    <r>
      <rPr>
        <b/>
        <sz val="12"/>
        <color rgb="FFFF0000"/>
        <rFont val="ＭＳ ゴシック"/>
        <family val="3"/>
        <charset val="128"/>
      </rPr>
      <t>直近6ヶ月分</t>
    </r>
    <r>
      <rPr>
        <b/>
        <sz val="12"/>
        <rFont val="ＭＳ ゴシック"/>
        <family val="3"/>
        <charset val="128"/>
      </rPr>
      <t>）　</t>
    </r>
    <rPh sb="2" eb="4">
      <t>トリアツカイ</t>
    </rPh>
    <rPh sb="4" eb="6">
      <t>ケンスウ</t>
    </rPh>
    <rPh sb="7" eb="9">
      <t>ジョウキョウ</t>
    </rPh>
    <rPh sb="11" eb="13">
      <t>チョッキン</t>
    </rPh>
    <rPh sb="15" eb="16">
      <t>ゲツ</t>
    </rPh>
    <rPh sb="16" eb="17">
      <t>ブン</t>
    </rPh>
    <phoneticPr fontId="3"/>
  </si>
  <si>
    <r>
      <t>（３）</t>
    </r>
    <r>
      <rPr>
        <sz val="10"/>
        <color rgb="FFFF0000"/>
        <rFont val="ＭＳ ゴシック"/>
        <family val="3"/>
        <charset val="128"/>
      </rPr>
      <t>相談支援員の状況【R６年度新設】（必要に応じて記載欄を追加すること）　</t>
    </r>
    <r>
      <rPr>
        <sz val="10"/>
        <rFont val="ＭＳ ゴシック"/>
        <family val="3"/>
        <charset val="128"/>
      </rPr>
      <t>　　　</t>
    </r>
    <rPh sb="3" eb="5">
      <t>ソウダン</t>
    </rPh>
    <rPh sb="5" eb="7">
      <t>シエン</t>
    </rPh>
    <rPh sb="8" eb="10">
      <t>ジョウキョウ</t>
    </rPh>
    <rPh sb="14" eb="15">
      <t>ネン</t>
    </rPh>
    <rPh sb="15" eb="16">
      <t>ド</t>
    </rPh>
    <rPh sb="16" eb="18">
      <t>シンセツ</t>
    </rPh>
    <rPh sb="20" eb="22">
      <t>ヒツヨウ</t>
    </rPh>
    <rPh sb="23" eb="24">
      <t>オウ</t>
    </rPh>
    <rPh sb="26" eb="28">
      <t>キサイ</t>
    </rPh>
    <rPh sb="27" eb="28">
      <t>ラン</t>
    </rPh>
    <rPh sb="29" eb="31">
      <t>ツイカ</t>
    </rPh>
    <phoneticPr fontId="3"/>
  </si>
  <si>
    <r>
      <t>※サービス利用支援費（継続サービス利用支援費）の取扱件数が40件以上の場合は、</t>
    </r>
    <r>
      <rPr>
        <b/>
        <u/>
        <sz val="10"/>
        <color rgb="FFFF0000"/>
        <rFont val="ＭＳ ゴシック"/>
        <family val="3"/>
        <charset val="128"/>
      </rPr>
      <t>40件以上</t>
    </r>
    <r>
      <rPr>
        <sz val="10"/>
        <rFont val="ＭＳ ゴシック"/>
        <family val="3"/>
        <charset val="128"/>
      </rPr>
      <t>に相当する件数に相談支援専門員の平均員数を乗じた件数(小数点以下切り捨て)が、算定月におけるサービス利用支援費(Ⅱ)又は継続サービス利用支援費(Ⅱ)を適用する件数となる。</t>
    </r>
    <phoneticPr fontId="3"/>
  </si>
  <si>
    <r>
      <t>※機能強化型サービス利用支援費(機能強化型継続サービス利用支援費)の取扱件数は、当該指定特定相談支援事業所及び一体的に管理運営を行う指定特定相談支援事業所においてそれぞれ</t>
    </r>
    <r>
      <rPr>
        <b/>
        <u/>
        <sz val="10"/>
        <color rgb="FFFF0000"/>
        <rFont val="ＭＳ ゴシック"/>
        <family val="3"/>
        <charset val="128"/>
      </rPr>
      <t>40件未満</t>
    </r>
    <r>
      <rPr>
        <sz val="10"/>
        <rFont val="ＭＳ ゴシック"/>
        <family val="3"/>
        <charset val="128"/>
      </rPr>
      <t>であること。</t>
    </r>
    <r>
      <rPr>
        <sz val="10"/>
        <color rgb="FFFF0000"/>
        <rFont val="ＭＳ ゴシック"/>
        <family val="3"/>
        <charset val="128"/>
      </rPr>
      <t>相談支援員については、１人につき相談支援専門員0.5人とみなして算定。</t>
    </r>
    <rPh sb="34" eb="36">
      <t>トリアツカイ</t>
    </rPh>
    <rPh sb="36" eb="38">
      <t>ケンスウ</t>
    </rPh>
    <rPh sb="40" eb="42">
      <t>トウガイ</t>
    </rPh>
    <rPh sb="42" eb="44">
      <t>シテイ</t>
    </rPh>
    <rPh sb="44" eb="46">
      <t>トクテイ</t>
    </rPh>
    <rPh sb="46" eb="48">
      <t>ソウダン</t>
    </rPh>
    <rPh sb="48" eb="50">
      <t>シエン</t>
    </rPh>
    <rPh sb="50" eb="53">
      <t>ジギョウショ</t>
    </rPh>
    <rPh sb="53" eb="54">
      <t>オヨ</t>
    </rPh>
    <rPh sb="55" eb="56">
      <t>イチ</t>
    </rPh>
    <rPh sb="56" eb="57">
      <t>カラダ</t>
    </rPh>
    <rPh sb="57" eb="58">
      <t>テキ</t>
    </rPh>
    <rPh sb="59" eb="61">
      <t>カンリ</t>
    </rPh>
    <rPh sb="61" eb="63">
      <t>ウンエイ</t>
    </rPh>
    <rPh sb="64" eb="65">
      <t>オコナ</t>
    </rPh>
    <rPh sb="66" eb="68">
      <t>シテイ</t>
    </rPh>
    <rPh sb="68" eb="70">
      <t>トクテイ</t>
    </rPh>
    <rPh sb="70" eb="72">
      <t>ソウダン</t>
    </rPh>
    <rPh sb="72" eb="74">
      <t>シエン</t>
    </rPh>
    <rPh sb="74" eb="77">
      <t>ジギョウショ</t>
    </rPh>
    <rPh sb="87" eb="88">
      <t>ケン</t>
    </rPh>
    <rPh sb="88" eb="90">
      <t>ミマン</t>
    </rPh>
    <phoneticPr fontId="3"/>
  </si>
  <si>
    <r>
      <t>（１）その他の費用の状況（</t>
    </r>
    <r>
      <rPr>
        <sz val="10"/>
        <color rgb="FFFF0000"/>
        <rFont val="ＭＳ ゴシック"/>
        <family val="3"/>
        <charset val="128"/>
      </rPr>
      <t>直近月分</t>
    </r>
    <r>
      <rPr>
        <sz val="10"/>
        <rFont val="ＭＳ ゴシック"/>
        <family val="3"/>
        <charset val="128"/>
      </rPr>
      <t>）</t>
    </r>
    <rPh sb="3" eb="6">
      <t>ソノタ</t>
    </rPh>
    <rPh sb="7" eb="9">
      <t>ヒヨウ</t>
    </rPh>
    <rPh sb="10" eb="12">
      <t>ジョウキョウ</t>
    </rPh>
    <rPh sb="13" eb="15">
      <t>チョッキン</t>
    </rPh>
    <rPh sb="15" eb="16">
      <t>ツキ</t>
    </rPh>
    <rPh sb="16" eb="17">
      <t>ブン</t>
    </rPh>
    <phoneticPr fontId="3"/>
  </si>
  <si>
    <t>費　用　名</t>
    <rPh sb="0" eb="3">
      <t>ヒヨウ</t>
    </rPh>
    <rPh sb="4" eb="5">
      <t>ナ</t>
    </rPh>
    <phoneticPr fontId="3"/>
  </si>
  <si>
    <t>交　通　費</t>
    <rPh sb="0" eb="1">
      <t>コウ</t>
    </rPh>
    <rPh sb="2" eb="3">
      <t>ツウ</t>
    </rPh>
    <rPh sb="4" eb="5">
      <t>ヒ</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</si>
  <si>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</si>
  <si>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　　　　　　　円</t>
    <rPh sb="7" eb="8">
      <t>エン</t>
    </rPh>
    <phoneticPr fontId="3"/>
  </si>
  <si>
    <t>そ　の　他</t>
    <rPh sb="4" eb="5">
      <t>タ</t>
    </rPh>
    <phoneticPr fontId="3"/>
  </si>
  <si>
    <r>
      <t>窓口及び担当者（</t>
    </r>
    <r>
      <rPr>
        <sz val="10"/>
        <color rgb="FFFF0000"/>
        <rFont val="ＭＳ ゴシック"/>
        <family val="3"/>
        <charset val="128"/>
      </rPr>
      <t>直近月</t>
    </r>
    <r>
      <rPr>
        <sz val="10"/>
        <rFont val="ＭＳ ゴシック"/>
        <family val="3"/>
        <charset val="128"/>
      </rPr>
      <t>）</t>
    </r>
    <rPh sb="0" eb="2">
      <t>マドグチ</t>
    </rPh>
    <rPh sb="2" eb="3">
      <t>オヨ</t>
    </rPh>
    <rPh sb="4" eb="7">
      <t>タントウシャ</t>
    </rPh>
    <rPh sb="8" eb="10">
      <t>チョッキン</t>
    </rPh>
    <rPh sb="10" eb="11">
      <t>ツキ</t>
    </rPh>
    <phoneticPr fontId="3"/>
  </si>
  <si>
    <t>担当者名</t>
    <rPh sb="0" eb="3">
      <t>タントウシャ</t>
    </rPh>
    <rPh sb="3" eb="4">
      <t>メイ</t>
    </rPh>
    <phoneticPr fontId="3"/>
  </si>
  <si>
    <t>苦情件数（前年度）</t>
    <rPh sb="0" eb="2">
      <t>クジョウ</t>
    </rPh>
    <rPh sb="2" eb="4">
      <t>ケンスウ</t>
    </rPh>
    <rPh sb="5" eb="6">
      <t>マエ</t>
    </rPh>
    <rPh sb="6" eb="8">
      <t>ネンド</t>
    </rPh>
    <phoneticPr fontId="3"/>
  </si>
  <si>
    <t>　　　　件</t>
    <rPh sb="4" eb="5">
      <t>ケン</t>
    </rPh>
    <phoneticPr fontId="3"/>
  </si>
  <si>
    <t>記録作成の有無</t>
    <rPh sb="0" eb="2">
      <t>キロク</t>
    </rPh>
    <rPh sb="2" eb="4">
      <t>サクセイ</t>
    </rPh>
    <rPh sb="5" eb="7">
      <t>ウム</t>
    </rPh>
    <phoneticPr fontId="3"/>
  </si>
  <si>
    <t>有　・　無</t>
    <rPh sb="0" eb="1">
      <t>ア</t>
    </rPh>
    <rPh sb="4" eb="5">
      <t>ナ</t>
    </rPh>
    <phoneticPr fontId="3"/>
  </si>
  <si>
    <r>
      <t>※　①～⑤については、令和３年４月１日施行。３年間の経過措置期間終了、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6" eb="38">
      <t>ギョウム</t>
    </rPh>
    <rPh sb="38" eb="40">
      <t>ケイゾク</t>
    </rPh>
    <rPh sb="40" eb="42">
      <t>ケイカク</t>
    </rPh>
    <rPh sb="42" eb="43">
      <t>ミ</t>
    </rPh>
    <rPh sb="43" eb="45">
      <t>サクテイ</t>
    </rPh>
    <rPh sb="45" eb="47">
      <t>ゲンサン</t>
    </rPh>
    <phoneticPr fontId="3"/>
  </si>
  <si>
    <r>
      <rPr>
        <b/>
        <sz val="12"/>
        <color rgb="FFFF0000"/>
        <rFont val="ＭＳ ゴシック"/>
        <family val="3"/>
        <charset val="128"/>
      </rPr>
      <t>（R６新設）</t>
    </r>
    <r>
      <rPr>
        <sz val="12"/>
        <rFont val="ＭＳ ゴシック"/>
        <family val="3"/>
        <charset val="128"/>
      </rPr>
      <t>虐待防止措置未実施減算（1％減算）</t>
    </r>
    <rPh sb="3" eb="5">
      <t>シンセツ</t>
    </rPh>
    <phoneticPr fontId="3"/>
  </si>
  <si>
    <r>
      <rPr>
        <b/>
        <sz val="12"/>
        <color rgb="FFFF0000"/>
        <rFont val="ＭＳ ゴシック"/>
        <family val="3"/>
        <charset val="128"/>
      </rPr>
      <t>（R６新設）</t>
    </r>
    <r>
      <rPr>
        <sz val="12"/>
        <rFont val="ＭＳ ゴシック"/>
        <family val="3"/>
        <charset val="128"/>
      </rPr>
      <t>業務継続計画未策定減算（1％減算）</t>
    </r>
    <phoneticPr fontId="3"/>
  </si>
  <si>
    <r>
      <t xml:space="preserve">業務継続計画の策定及び当該業務継続計画に従い必要な措置を講じていない事実が生じた場合
</t>
    </r>
    <r>
      <rPr>
        <b/>
        <sz val="11"/>
        <color rgb="FFFF0000"/>
        <rFont val="ＭＳ ゴシック"/>
        <family val="3"/>
        <charset val="128"/>
      </rPr>
      <t>【令和７年４月１日から適用（※経過措置あり）】</t>
    </r>
    <rPh sb="58" eb="60">
      <t>ケイカ</t>
    </rPh>
    <rPh sb="60" eb="62">
      <t>ソチ</t>
    </rPh>
    <phoneticPr fontId="3"/>
  </si>
  <si>
    <r>
      <rPr>
        <b/>
        <sz val="12"/>
        <color rgb="FFFF0000"/>
        <rFont val="ＭＳ ゴシック"/>
        <family val="3"/>
        <charset val="128"/>
      </rPr>
      <t>（R６新設）</t>
    </r>
    <r>
      <rPr>
        <sz val="12"/>
        <rFont val="ＭＳ ゴシック"/>
        <family val="3"/>
        <charset val="128"/>
      </rPr>
      <t>情報公表未報告減算（5％減算）</t>
    </r>
    <rPh sb="18" eb="20">
      <t>ゲンサン</t>
    </rPh>
    <phoneticPr fontId="3"/>
  </si>
  <si>
    <t>法第76条の３第１項の規定に基づく情報公表対象サービス等情報に係る報告を行っていない事実が生じた場合</t>
    <phoneticPr fontId="3"/>
  </si>
  <si>
    <r>
      <t>６　特にご注意いただきたい減算について（</t>
    </r>
    <r>
      <rPr>
        <b/>
        <sz val="14"/>
        <color rgb="FFFF0000"/>
        <rFont val="ＭＳ Ｐゴシック"/>
        <family val="3"/>
        <charset val="128"/>
      </rPr>
      <t>令和６年度</t>
    </r>
    <r>
      <rPr>
        <b/>
        <sz val="14"/>
        <rFont val="ＭＳ Ｐゴシック"/>
        <family val="3"/>
        <charset val="128"/>
      </rPr>
      <t>）</t>
    </r>
    <rPh sb="2" eb="3">
      <t>トク</t>
    </rPh>
    <rPh sb="5" eb="7">
      <t>チュウイ</t>
    </rPh>
    <rPh sb="13" eb="15">
      <t>ゲンサン</t>
    </rPh>
    <rPh sb="20" eb="22">
      <t>レイワ</t>
    </rPh>
    <rPh sb="23" eb="24">
      <t>ネン</t>
    </rPh>
    <rPh sb="24" eb="25">
      <t>ド</t>
    </rPh>
    <phoneticPr fontId="3"/>
  </si>
  <si>
    <t>注１　点検結果欄の□印にチェックをしてください。</t>
    <rPh sb="0" eb="1">
      <t>チュウ</t>
    </rPh>
    <rPh sb="3" eb="5">
      <t>テンケン</t>
    </rPh>
    <rPh sb="5" eb="7">
      <t>ケッカ</t>
    </rPh>
    <rPh sb="7" eb="8">
      <t>ラン</t>
    </rPh>
    <rPh sb="10" eb="11">
      <t>シルシ</t>
    </rPh>
    <phoneticPr fontId="3"/>
  </si>
  <si>
    <t>　２　減算適用の必要があると判明した場合は、過誤調整の手続きを取るようにしてください。</t>
    <rPh sb="3" eb="5">
      <t>ゲンサン</t>
    </rPh>
    <rPh sb="5" eb="7">
      <t>テキヨウ</t>
    </rPh>
    <rPh sb="8" eb="10">
      <t>ヒツヨウ</t>
    </rPh>
    <rPh sb="14" eb="16">
      <t>ハンメイ</t>
    </rPh>
    <rPh sb="18" eb="20">
      <t>バアイ</t>
    </rPh>
    <rPh sb="22" eb="24">
      <t>カゴ</t>
    </rPh>
    <rPh sb="24" eb="26">
      <t>チョウセイ</t>
    </rPh>
    <rPh sb="27" eb="29">
      <t>テツヅキ</t>
    </rPh>
    <rPh sb="31" eb="32">
      <t>ト</t>
    </rPh>
    <phoneticPr fontId="3"/>
  </si>
  <si>
    <t>①業務継続計画の策定及び当該計画に従い必要な措置を講じていること</t>
    <rPh sb="1" eb="3">
      <t>ギョウム</t>
    </rPh>
    <rPh sb="3" eb="5">
      <t>ケイゾク</t>
    </rPh>
    <rPh sb="5" eb="7">
      <t>ケイカク</t>
    </rPh>
    <rPh sb="8" eb="10">
      <t>サクテイ</t>
    </rPh>
    <rPh sb="10" eb="11">
      <t>オヨ</t>
    </rPh>
    <rPh sb="12" eb="14">
      <t>トウガイ</t>
    </rPh>
    <rPh sb="14" eb="16">
      <t>ケイカク</t>
    </rPh>
    <rPh sb="17" eb="18">
      <t>シタガ</t>
    </rPh>
    <rPh sb="19" eb="21">
      <t>ヒツヨウ</t>
    </rPh>
    <rPh sb="22" eb="24">
      <t>ソチ</t>
    </rPh>
    <rPh sb="25" eb="26">
      <t>コウ</t>
    </rPh>
    <phoneticPr fontId="3"/>
  </si>
  <si>
    <t>②業務継続計画の従業者への周知</t>
    <rPh sb="1" eb="3">
      <t>ギョウム</t>
    </rPh>
    <rPh sb="3" eb="5">
      <t>ケイゾク</t>
    </rPh>
    <rPh sb="5" eb="7">
      <t>ケイカク</t>
    </rPh>
    <rPh sb="8" eb="11">
      <t>ジュウギョウシャ</t>
    </rPh>
    <phoneticPr fontId="3"/>
  </si>
  <si>
    <r>
      <t>③業務継続及び業務再開に係る</t>
    </r>
    <r>
      <rPr>
        <b/>
        <u/>
        <sz val="10"/>
        <rFont val="ＭＳ ゴシック"/>
        <family val="3"/>
        <charset val="128"/>
      </rPr>
      <t>研修</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ケンシュウ</t>
    </rPh>
    <rPh sb="21" eb="23">
      <t>ジッシ</t>
    </rPh>
    <phoneticPr fontId="3"/>
  </si>
  <si>
    <r>
      <t>④業務継続及び業務再開に係る</t>
    </r>
    <r>
      <rPr>
        <b/>
        <u/>
        <sz val="10"/>
        <rFont val="ＭＳ ゴシック"/>
        <family val="3"/>
        <charset val="128"/>
      </rPr>
      <t>訓練</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クンレン</t>
    </rPh>
    <rPh sb="21" eb="23">
      <t>ジッシ</t>
    </rPh>
    <phoneticPr fontId="3"/>
  </si>
  <si>
    <r>
      <t>※　①～④については、令和３年４月１日施行。３年間の経過措置期間終了、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5" eb="37">
      <t>レイワ</t>
    </rPh>
    <rPh sb="38" eb="39">
      <t>ネン</t>
    </rPh>
    <rPh sb="40" eb="41">
      <t>ツキ</t>
    </rPh>
    <rPh sb="42" eb="43">
      <t>ヒ</t>
    </rPh>
    <rPh sb="45" eb="48">
      <t>ギムカ</t>
    </rPh>
    <phoneticPr fontId="3"/>
  </si>
  <si>
    <r>
      <t>※　</t>
    </r>
    <r>
      <rPr>
        <b/>
        <sz val="9"/>
        <color rgb="FFFF0000"/>
        <rFont val="ＭＳ ゴシック"/>
        <family val="3"/>
        <charset val="128"/>
      </rPr>
      <t>【業務継続計画未策定減算】</t>
    </r>
    <r>
      <rPr>
        <sz val="9"/>
        <color rgb="FFFF0000"/>
        <rFont val="ＭＳ ゴシック"/>
        <family val="3"/>
        <charset val="128"/>
      </rPr>
      <t>①について必要な措置を講じていない事実が生じた場合に、その翌月から基準に満た
　　ない状況が解消されるに至った月まで、利用者全員について所定単位数から減算（令和７年３月３１日までは減算
　　適用を行わない経過措置期間あり）。</t>
    </r>
    <rPh sb="93" eb="95">
      <t>レイワ</t>
    </rPh>
    <rPh sb="96" eb="97">
      <t>ネン</t>
    </rPh>
    <rPh sb="98" eb="99">
      <t>ツキ</t>
    </rPh>
    <rPh sb="101" eb="102">
      <t>ヒ</t>
    </rPh>
    <rPh sb="105" eb="107">
      <t>ゲンサン</t>
    </rPh>
    <rPh sb="110" eb="112">
      <t>テキヨウ</t>
    </rPh>
    <rPh sb="113" eb="114">
      <t>オコナ</t>
    </rPh>
    <rPh sb="117" eb="123">
      <t>ケイカソチキカン</t>
    </rPh>
    <phoneticPr fontId="3"/>
  </si>
  <si>
    <t>　３　その他各事業所において算定している加算についても、必要な要件を満たしているかを都度確認するようにしてください。</t>
    <rPh sb="5" eb="6">
      <t>タ</t>
    </rPh>
    <rPh sb="6" eb="10">
      <t>カクジギョウショ</t>
    </rPh>
    <rPh sb="14" eb="16">
      <t>サンテイ</t>
    </rPh>
    <rPh sb="20" eb="22">
      <t>カサン</t>
    </rPh>
    <rPh sb="28" eb="30">
      <t>ヒツヨウ</t>
    </rPh>
    <rPh sb="31" eb="33">
      <t>ヨウケン</t>
    </rPh>
    <rPh sb="34" eb="35">
      <t>ミ</t>
    </rPh>
    <rPh sb="42" eb="44">
      <t>ツド</t>
    </rPh>
    <rPh sb="44" eb="46">
      <t>カクニン</t>
    </rPh>
    <phoneticPr fontId="3"/>
  </si>
  <si>
    <t>確認項目</t>
    <phoneticPr fontId="41"/>
  </si>
  <si>
    <t>確認事項</t>
    <rPh sb="2" eb="4">
      <t>ジコウ</t>
    </rPh>
    <phoneticPr fontId="41"/>
  </si>
  <si>
    <t>根拠法令</t>
    <rPh sb="0" eb="4">
      <t>コンキョホウレイ</t>
    </rPh>
    <phoneticPr fontId="41"/>
  </si>
  <si>
    <t>関係書類</t>
    <phoneticPr fontId="41"/>
  </si>
  <si>
    <t>第５　計画相談支援給付費の算定及び取扱い</t>
    <phoneticPr fontId="42"/>
  </si>
  <si>
    <t>法第51条の17
第2項</t>
    <phoneticPr fontId="42"/>
  </si>
  <si>
    <t>１　基本事項</t>
    <phoneticPr fontId="42"/>
  </si>
  <si>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2"/>
  </si>
  <si>
    <t>平24厚告125
の一         
平18厚告539     
法第51条の17
第2項</t>
    <phoneticPr fontId="42"/>
  </si>
  <si>
    <t>体制等状況一覧表、当該加算の届出書等</t>
    <phoneticPr fontId="42"/>
  </si>
  <si>
    <t>（２）(1)の規定により指定計画相談支援に要する費用の額を算定した場合において、その額に1円未満の端数があるときは、その端数金額は切り捨てて算定しているか。</t>
    <phoneticPr fontId="42"/>
  </si>
  <si>
    <t>平24厚告125
の二</t>
    <phoneticPr fontId="42"/>
  </si>
  <si>
    <t>２　計画相談支援費</t>
  </si>
  <si>
    <t>　</t>
    <phoneticPr fontId="42"/>
  </si>
  <si>
    <t>（１）サービス利用支援費</t>
    <phoneticPr fontId="42"/>
  </si>
  <si>
    <t>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2"/>
  </si>
  <si>
    <t xml:space="preserve">平24厚告125
別表の1の注1
平27厚告180の一
</t>
    <phoneticPr fontId="42"/>
  </si>
  <si>
    <t>（２）継続サービス利用支援費</t>
  </si>
  <si>
    <t>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2"/>
  </si>
  <si>
    <t>（３）その他</t>
  </si>
  <si>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2"/>
  </si>
  <si>
    <t>平24厚告125
別表の1の注3</t>
    <phoneticPr fontId="42"/>
  </si>
  <si>
    <t>②　指定特定相談支援事業者が、障害児相談支援対象保護者に対して指定計画相談支援を行った場合には、所定単位数を算定していないか。</t>
    <phoneticPr fontId="42"/>
  </si>
  <si>
    <t>平24厚告125
別表の1の注4</t>
    <phoneticPr fontId="42"/>
  </si>
  <si>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2"/>
  </si>
  <si>
    <t>平24厚告125
別表の1の注5</t>
    <phoneticPr fontId="42"/>
  </si>
  <si>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2"/>
  </si>
  <si>
    <t>平24厚告125
別表の1の注6</t>
    <phoneticPr fontId="42"/>
  </si>
  <si>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2"/>
  </si>
  <si>
    <t>平24厚告125
別表の1の注7</t>
    <phoneticPr fontId="42"/>
  </si>
  <si>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2"/>
  </si>
  <si>
    <t>平24厚告125
別表の1の注8</t>
    <phoneticPr fontId="42"/>
  </si>
  <si>
    <t>⑦法第76条の３第１項の規定に基づく情報公表対象サービス等情報に係る報告を行っていない場合は、所定単位数の 100分の５に相当する単位数を所定単位数から減算しているか。</t>
    <phoneticPr fontId="42"/>
  </si>
  <si>
    <t>平24厚告125
別表の1の注9</t>
    <phoneticPr fontId="42"/>
  </si>
  <si>
    <t>⑧ 指定基準第20条の２に規定する基準を満たしていない場合は、所定単位数の100分の１に相当する単位数を所定単位数から減算しているか。</t>
    <phoneticPr fontId="42"/>
  </si>
  <si>
    <t>平24厚告125
別表の1の注10</t>
    <phoneticPr fontId="42"/>
  </si>
  <si>
    <t>⑨　指定基準第28条の２に規定する基準を満たしていない場合は、所定単位数の100分の１に相当する単位数を所定単位数から減算しているか。</t>
    <phoneticPr fontId="42"/>
  </si>
  <si>
    <t>平24厚告125
別表の1の注11</t>
    <phoneticPr fontId="42"/>
  </si>
  <si>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2"/>
  </si>
  <si>
    <t>平24厚告125
別表の1の注12</t>
    <phoneticPr fontId="42"/>
  </si>
  <si>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2"/>
  </si>
  <si>
    <t>平24厚告125
別表の1の注13</t>
    <phoneticPr fontId="42"/>
  </si>
  <si>
    <t>指定特定相談支援事業者が、第3の9に規定する利用者負担額合計額の管理を行った場合に、１月につき所定単位数を加算しているか。</t>
    <phoneticPr fontId="42"/>
  </si>
  <si>
    <t xml:space="preserve">平24厚告125
別表の2の注
</t>
    <phoneticPr fontId="42"/>
  </si>
  <si>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2"/>
  </si>
  <si>
    <t>平27厚告180の二
平24厚告125
別表の3の注1</t>
    <phoneticPr fontId="42"/>
  </si>
  <si>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2"/>
  </si>
  <si>
    <t>平24厚告125
別表の3の注2</t>
    <phoneticPr fontId="42"/>
  </si>
  <si>
    <t>平24厚告125
別表の4の注
平30厚告115</t>
    <phoneticPr fontId="42"/>
  </si>
  <si>
    <t>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2"/>
  </si>
  <si>
    <t>平24厚告125
別表の5の注
平27厚告180の三</t>
    <phoneticPr fontId="42"/>
  </si>
  <si>
    <t>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2"/>
  </si>
  <si>
    <t>平24厚告125
別表の6の注</t>
    <phoneticPr fontId="42"/>
  </si>
  <si>
    <t>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2"/>
  </si>
  <si>
    <t>平24厚告125
別表の7の注</t>
    <phoneticPr fontId="42"/>
  </si>
  <si>
    <t>平24厚告125
別表の8の注</t>
    <phoneticPr fontId="42"/>
  </si>
  <si>
    <t>平24厚告125
別表の9の注</t>
    <phoneticPr fontId="42"/>
  </si>
  <si>
    <t>平24厚告125
別表の10の注</t>
    <phoneticPr fontId="42"/>
  </si>
  <si>
    <t>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2"/>
  </si>
  <si>
    <t>平24厚告125
別表の11の注</t>
    <phoneticPr fontId="42"/>
  </si>
  <si>
    <t>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2"/>
  </si>
  <si>
    <t>平24厚告125
別表の12の注
平27厚告180の四</t>
    <phoneticPr fontId="42"/>
  </si>
  <si>
    <t>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2"/>
  </si>
  <si>
    <t>平24厚告125
別表の13の注
平27厚告180の五</t>
    <phoneticPr fontId="42"/>
  </si>
  <si>
    <t>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2"/>
  </si>
  <si>
    <t>平24厚告125
別表の14の注
平27厚告180の六</t>
    <phoneticPr fontId="42"/>
  </si>
  <si>
    <t>16　高次能機能障害者支援体制加算</t>
    <phoneticPr fontId="42"/>
  </si>
  <si>
    <t>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2"/>
  </si>
  <si>
    <t>平24厚告125
別表の14の２の注
平27厚告180の七</t>
    <phoneticPr fontId="42"/>
  </si>
  <si>
    <t>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2"/>
  </si>
  <si>
    <t>平24厚告125
別表の15の注
平27厚告180の十</t>
    <phoneticPr fontId="42"/>
  </si>
  <si>
    <t>18　地域生活支援拠点等相談強化加算</t>
    <phoneticPr fontId="42"/>
  </si>
  <si>
    <t>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2"/>
  </si>
  <si>
    <t>平24厚告125
別表の16の注
平27厚告180の八</t>
    <phoneticPr fontId="42"/>
  </si>
  <si>
    <t>19　地域体制強化共同支援加算</t>
    <phoneticPr fontId="42"/>
  </si>
  <si>
    <t>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2"/>
  </si>
  <si>
    <t>平24厚告125
別表の17の注
平27厚告180の八</t>
    <phoneticPr fontId="42"/>
  </si>
  <si>
    <t>20　遠隔地訪問加算</t>
    <phoneticPr fontId="42"/>
  </si>
  <si>
    <t>平24厚告125
別表の18の注</t>
    <phoneticPr fontId="42"/>
  </si>
  <si>
    <t>計画相談支援費</t>
    <rPh sb="0" eb="2">
      <t>ケイカク</t>
    </rPh>
    <rPh sb="2" eb="4">
      <t>ソウダン</t>
    </rPh>
    <rPh sb="4" eb="6">
      <t>シエン</t>
    </rPh>
    <rPh sb="6" eb="7">
      <t>ヒ</t>
    </rPh>
    <phoneticPr fontId="3"/>
  </si>
  <si>
    <t>（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(1)　主任相談支援専門員配置加算(Ⅰ) 300単位
(2)　主任相談支援専門員配置加算(Ⅱ) 100単位
（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phoneticPr fontId="42"/>
  </si>
  <si>
    <t>指定特定相談支援事業者が、次の①から③までに該当する 場合に、１月にそれぞれ①から③までに掲げる単位数を加算しているか。 
①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次の(1)又は(2)に掲げる場合に応じ、それぞれ(1)又 は(2)に掲げる単位数 
(1)指定サービス利用支援を行った場合 200単位
(2)指定継続サービス利用支援を行った場合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③については、次の(1)又は(2)に掲げる福祉サービス提供機関ごとに、それぞれ計画相談支援対象障害者等１人につき１月に１回を限度とする。
(1)病院等及び障害者日常生活及び社会生活を総合的に支援するための法律施行規則（平成18年厚生労働省令第19号）第57条第３項に規定する訪問看護ステーション等（以下「訪問看護ステーション等」という。）
(2)福祉サービス等提供機関（病院等及び訪問看護ステーション等を除く。）</t>
    <phoneticPr fontId="42"/>
  </si>
  <si>
    <t>点検結果（適・否）</t>
    <rPh sb="0" eb="2">
      <t>テンケン</t>
    </rPh>
    <rPh sb="2" eb="4">
      <t>ケッカ</t>
    </rPh>
    <rPh sb="5" eb="6">
      <t>テキ</t>
    </rPh>
    <rPh sb="7" eb="8">
      <t>ヒ</t>
    </rPh>
    <phoneticPr fontId="3"/>
  </si>
  <si>
    <t>件</t>
    <rPh sb="0" eb="1">
      <t>ケン</t>
    </rPh>
    <phoneticPr fontId="3"/>
  </si>
  <si>
    <t>やけど</t>
    <phoneticPr fontId="3"/>
  </si>
  <si>
    <t>誤嚥</t>
    <rPh sb="0" eb="2">
      <t>ゴエン</t>
    </rPh>
    <phoneticPr fontId="3"/>
  </si>
  <si>
    <t>脱臼</t>
    <rPh sb="0" eb="2">
      <t>ダッキュウ</t>
    </rPh>
    <phoneticPr fontId="3"/>
  </si>
  <si>
    <t>骨折</t>
    <rPh sb="0" eb="2">
      <t>コッセツ</t>
    </rPh>
    <phoneticPr fontId="3"/>
  </si>
  <si>
    <t>上記事故のうち</t>
    <rPh sb="0" eb="2">
      <t>ジョウキ</t>
    </rPh>
    <rPh sb="2" eb="4">
      <t>ジコ</t>
    </rPh>
    <phoneticPr fontId="3"/>
  </si>
  <si>
    <t>７　加算等自己点検票　※参考</t>
    <rPh sb="12" eb="14">
      <t>サンコウ</t>
    </rPh>
    <phoneticPr fontId="3"/>
  </si>
  <si>
    <t>体制等状況一覧表、当該加算の届出書等
体制等状況一覧表、当該加算の届出書等</t>
    <phoneticPr fontId="42"/>
  </si>
  <si>
    <t xml:space="preserve">平24厚告125
別表の１の注2
平27厚告180の一
</t>
    <phoneticPr fontId="42"/>
  </si>
  <si>
    <t>３ 利用者負担上限額管理加算</t>
    <phoneticPr fontId="42"/>
  </si>
  <si>
    <t>４ 初回加算</t>
    <phoneticPr fontId="42"/>
  </si>
  <si>
    <t>５ 主任相談支援専門員加算</t>
    <phoneticPr fontId="42"/>
  </si>
  <si>
    <t>６ 入院時情報連携加算</t>
    <phoneticPr fontId="42"/>
  </si>
  <si>
    <t>７ 退院・退所加算</t>
    <phoneticPr fontId="42"/>
  </si>
  <si>
    <t>８ 居宅介護支援事業所等連携加算</t>
    <phoneticPr fontId="42"/>
  </si>
  <si>
    <t>９ 医療・保育・教育機関等連携加算</t>
    <phoneticPr fontId="42"/>
  </si>
  <si>
    <t>10 集中支援加算</t>
    <phoneticPr fontId="42"/>
  </si>
  <si>
    <t>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42"/>
  </si>
  <si>
    <t>次の(1)又は(2)に掲げる福祉サービス等提供機関ごとにそれぞれ計画相談支援対象障害者1人につき一月1回を限度とする。
(1)病院等及び訪問看護ステーション等
(2)福祉サービス等提供機関（病院等訪問看護ステーション等を除く。）
150単位</t>
    <phoneticPr fontId="42"/>
  </si>
  <si>
    <t>11 サービス担当者会議実施加算</t>
    <phoneticPr fontId="42"/>
  </si>
  <si>
    <t>12 サービス提供時モニタリング加算</t>
    <phoneticPr fontId="42"/>
  </si>
  <si>
    <t>13 行動障害支援体制加算</t>
    <phoneticPr fontId="42"/>
  </si>
  <si>
    <t>14 要医療児者支援体制加算</t>
    <phoneticPr fontId="42"/>
  </si>
  <si>
    <t>15 精神障害者支援体制加算</t>
    <phoneticPr fontId="42"/>
  </si>
  <si>
    <t>17 ピアサポート体制加算</t>
    <phoneticPr fontId="42"/>
  </si>
  <si>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42"/>
  </si>
  <si>
    <t>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</si>
  <si>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</si>
  <si>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サービス種別</t>
    <rPh sb="4" eb="6">
      <t>シュベツ</t>
    </rPh>
    <phoneticPr fontId="49"/>
  </si>
  <si>
    <t>年</t>
    <rPh sb="0" eb="1">
      <t>ネン</t>
    </rPh>
    <phoneticPr fontId="3"/>
  </si>
  <si>
    <t>事業所名</t>
    <rPh sb="0" eb="3">
      <t>ジギョウショ</t>
    </rPh>
    <rPh sb="3" eb="4">
      <t>メイ</t>
    </rPh>
    <phoneticPr fontId="49"/>
  </si>
  <si>
    <t>(1)記載する期間</t>
    <rPh sb="3" eb="5">
      <t>キサイ</t>
    </rPh>
    <rPh sb="7" eb="9">
      <t>キカン</t>
    </rPh>
    <phoneticPr fontId="3"/>
  </si>
  <si>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</si>
  <si>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9"/>
  </si>
  <si>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</si>
  <si>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</si>
  <si>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</si>
  <si>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</si>
  <si>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</si>
  <si>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</si>
  <si>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</si>
  <si>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</si>
  <si>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</si>
  <si>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</si>
  <si>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</si>
  <si>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</si>
  <si>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</si>
  <si>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</si>
  <si>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第５週</t>
    <rPh sb="0" eb="1">
      <t>ダイ</t>
    </rPh>
    <rPh sb="2" eb="3">
      <t>シュウ</t>
    </rPh>
    <phoneticPr fontId="3"/>
  </si>
  <si>
    <t>A</t>
  </si>
  <si>
    <t>相談支援専門員</t>
    <rPh sb="0" eb="7">
      <t>ソウダンシエンセンモンイン</t>
    </rPh>
    <phoneticPr fontId="52"/>
  </si>
  <si>
    <t>B</t>
  </si>
  <si>
    <t>C</t>
  </si>
  <si>
    <t>D</t>
  </si>
  <si>
    <t>合計</t>
    <rPh sb="0" eb="2">
      <t>ゴウケイ</t>
    </rPh>
    <phoneticPr fontId="3"/>
  </si>
  <si>
    <t>サービス提供時間</t>
    <rPh sb="4" eb="6">
      <t>テイキョウ</t>
    </rPh>
    <rPh sb="6" eb="8">
      <t>ジカン</t>
    </rPh>
    <phoneticPr fontId="3"/>
  </si>
  <si>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3"/>
  </si>
  <si>
    <t>計</t>
    <rPh sb="0" eb="1">
      <t>ケイ</t>
    </rPh>
    <phoneticPr fontId="3"/>
  </si>
  <si>
    <t>平均利用者数</t>
    <rPh sb="0" eb="2">
      <t>ヘイキン</t>
    </rPh>
    <rPh sb="2" eb="6">
      <t>リヨウシャスウ</t>
    </rPh>
    <phoneticPr fontId="3"/>
  </si>
  <si>
    <t>相談支援専門員の数の標準</t>
    <rPh sb="0" eb="2">
      <t>ソウダン</t>
    </rPh>
    <rPh sb="2" eb="7">
      <t>シエンセンモンイン</t>
    </rPh>
    <rPh sb="8" eb="9">
      <t>カズ</t>
    </rPh>
    <rPh sb="10" eb="12">
      <t>ヒョウジュン</t>
    </rPh>
    <phoneticPr fontId="3"/>
  </si>
  <si>
    <t>障害者</t>
    <rPh sb="0" eb="3">
      <t>ショウガイシャ</t>
    </rPh>
    <phoneticPr fontId="3"/>
  </si>
  <si>
    <t>障害児</t>
    <rPh sb="0" eb="3">
      <t>ショウガイジ</t>
    </rPh>
    <phoneticPr fontId="53"/>
  </si>
  <si>
    <t>＜実人数集計＞</t>
    <rPh sb="1" eb="2">
      <t>ジツ</t>
    </rPh>
    <rPh sb="2" eb="4">
      <t>ニンズウ</t>
    </rPh>
    <rPh sb="4" eb="6">
      <t>シュウケイ</t>
    </rPh>
    <phoneticPr fontId="3"/>
  </si>
  <si>
    <t>専従</t>
    <rPh sb="0" eb="2">
      <t>センジュウ</t>
    </rPh>
    <phoneticPr fontId="53"/>
  </si>
  <si>
    <t>兼務</t>
    <rPh sb="0" eb="2">
      <t>ケンム</t>
    </rPh>
    <phoneticPr fontId="53"/>
  </si>
  <si>
    <t>専従</t>
    <rPh sb="0" eb="2">
      <t>センジュウ</t>
    </rPh>
    <phoneticPr fontId="3"/>
  </si>
  <si>
    <t>兼務</t>
    <rPh sb="0" eb="2">
      <t>ケンム</t>
    </rPh>
    <phoneticPr fontId="3"/>
  </si>
  <si>
    <t>常勤</t>
    <rPh sb="0" eb="2">
      <t>ジョウキン</t>
    </rPh>
    <phoneticPr fontId="3"/>
  </si>
  <si>
    <t>非常勤</t>
    <rPh sb="0" eb="3">
      <t>ヒジョウキン</t>
    </rPh>
    <phoneticPr fontId="3"/>
  </si>
  <si>
    <t>常勤換算数</t>
    <rPh sb="0" eb="5">
      <t>ジョウキンカンサンスウ</t>
    </rPh>
    <phoneticPr fontId="52"/>
  </si>
  <si>
    <t>　(1) 「４週」・「暦月」のいずれかを選択してください。</t>
    <rPh sb="7" eb="8">
      <t>シュウ</t>
    </rPh>
    <rPh sb="11" eb="12">
      <t>レキ</t>
    </rPh>
    <rPh sb="12" eb="13">
      <t>ツキ</t>
    </rPh>
    <rPh sb="20" eb="22">
      <t>センタク</t>
    </rPh>
    <phoneticPr fontId="4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</si>
  <si>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9"/>
  </si>
  <si>
    <t>　(4) 従業者の職種を入力してください。</t>
    <rPh sb="5" eb="8">
      <t>ジュウギョウシャ</t>
    </rPh>
    <rPh sb="9" eb="11">
      <t>ショクシュ</t>
    </rPh>
    <rPh sb="12" eb="14">
      <t>ニュウリョク</t>
    </rPh>
    <phoneticPr fontId="49"/>
  </si>
  <si>
    <t xml:space="preserve"> 　　 記入の順序は、職種ごとにまとめてください。</t>
    <rPh sb="4" eb="6">
      <t>キニュウ</t>
    </rPh>
    <rPh sb="7" eb="9">
      <t>ジュンジョ</t>
    </rPh>
    <rPh sb="11" eb="13">
      <t>ショクシュ</t>
    </rPh>
    <phoneticPr fontId="4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</si>
  <si>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5"/>
  </si>
  <si>
    <t>記号</t>
    <rPh sb="0" eb="2">
      <t>キゴウ</t>
    </rPh>
    <phoneticPr fontId="49"/>
  </si>
  <si>
    <t>区分</t>
    <rPh sb="0" eb="2">
      <t>クブン</t>
    </rPh>
    <phoneticPr fontId="49"/>
  </si>
  <si>
    <t>常勤で専従</t>
    <rPh sb="0" eb="2">
      <t>ジョウキン</t>
    </rPh>
    <rPh sb="3" eb="5">
      <t>センジュウ</t>
    </rPh>
    <phoneticPr fontId="49"/>
  </si>
  <si>
    <t>常勤で兼務</t>
    <rPh sb="0" eb="2">
      <t>ジョウキン</t>
    </rPh>
    <rPh sb="3" eb="5">
      <t>ケンム</t>
    </rPh>
    <phoneticPr fontId="49"/>
  </si>
  <si>
    <t>非常勤で専従</t>
    <rPh sb="0" eb="3">
      <t>ヒジョウキン</t>
    </rPh>
    <rPh sb="4" eb="6">
      <t>センジュウ</t>
    </rPh>
    <phoneticPr fontId="49"/>
  </si>
  <si>
    <t>非常勤で兼務</t>
    <rPh sb="0" eb="3">
      <t>ヒジョウキン</t>
    </rPh>
    <rPh sb="4" eb="6">
      <t>ケンム</t>
    </rPh>
    <phoneticPr fontId="49"/>
  </si>
  <si>
    <t>（注）常勤・非常勤の区分について</t>
    <rPh sb="1" eb="2">
      <t>チュウ</t>
    </rPh>
    <rPh sb="3" eb="5">
      <t>ジョウキン</t>
    </rPh>
    <rPh sb="6" eb="9">
      <t>ヒジョウキン</t>
    </rPh>
    <rPh sb="10" eb="12">
      <t>クブン</t>
    </rPh>
    <phoneticPr fontId="4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</si>
  <si>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</si>
  <si>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9"/>
  </si>
  <si>
    <t>　(6) 従業者の保有する資格を入力してください。</t>
    <rPh sb="5" eb="8">
      <t>ジュウギョウシャ</t>
    </rPh>
    <rPh sb="9" eb="11">
      <t>ホユウ</t>
    </rPh>
    <rPh sb="13" eb="15">
      <t>シカク</t>
    </rPh>
    <rPh sb="16" eb="18">
      <t>ニュウリョク</t>
    </rPh>
    <phoneticPr fontId="4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</si>
  <si>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9"/>
  </si>
  <si>
    <t>　(7) 従業者の氏名を記入してください。</t>
    <rPh sb="5" eb="8">
      <t>ジュウギョウシャ</t>
    </rPh>
    <rPh sb="9" eb="11">
      <t>シメイ</t>
    </rPh>
    <rPh sb="12" eb="14">
      <t>キニュウ</t>
    </rPh>
    <phoneticPr fontId="49"/>
  </si>
  <si>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9"/>
  </si>
  <si>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</si>
  <si>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</si>
  <si>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</si>
  <si>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9"/>
  </si>
  <si>
    <t>　　　 その他、特記事項欄としてもご活用ください。</t>
    <rPh sb="6" eb="7">
      <t>タ</t>
    </rPh>
    <rPh sb="8" eb="10">
      <t>トッキ</t>
    </rPh>
    <rPh sb="10" eb="12">
      <t>ジコウ</t>
    </rPh>
    <rPh sb="12" eb="13">
      <t>ラン</t>
    </rPh>
    <rPh sb="18" eb="20">
      <t>カツヨウ</t>
    </rPh>
    <phoneticPr fontId="5"/>
  </si>
  <si>
    <t>※自己点検・指導監査用</t>
    <phoneticPr fontId="3"/>
  </si>
  <si>
    <t>←暦月で計上する場合、その理由を本シート２ページ目の所定の欄に記載してください。</t>
    <rPh sb="1" eb="2">
      <t>コヨミ</t>
    </rPh>
    <rPh sb="2" eb="3">
      <t>ツキ</t>
    </rPh>
    <rPh sb="4" eb="6">
      <t>ケイジョウ</t>
    </rPh>
    <rPh sb="8" eb="10">
      <t>バアイ</t>
    </rPh>
    <rPh sb="13" eb="15">
      <t>リユウ</t>
    </rPh>
    <rPh sb="16" eb="17">
      <t>ホン</t>
    </rPh>
    <rPh sb="24" eb="25">
      <t>メ</t>
    </rPh>
    <rPh sb="26" eb="28">
      <t>ショテイ</t>
    </rPh>
    <rPh sb="29" eb="30">
      <t>ラン</t>
    </rPh>
    <rPh sb="31" eb="33">
      <t>キサイ</t>
    </rPh>
    <phoneticPr fontId="3"/>
  </si>
  <si>
    <t>←運営（実地）指導では実績で計上してください。</t>
    <rPh sb="1" eb="3">
      <t>ウンエイ</t>
    </rPh>
    <rPh sb="4" eb="6">
      <t>ジッチ</t>
    </rPh>
    <rPh sb="7" eb="9">
      <t>シドウ</t>
    </rPh>
    <rPh sb="11" eb="13">
      <t>ジッセキ</t>
    </rPh>
    <rPh sb="14" eb="16">
      <t>ケイジョウ</t>
    </rPh>
    <phoneticPr fontId="3"/>
  </si>
  <si>
    <t>上書きして作成して下さい。</t>
    <rPh sb="0" eb="2">
      <t>ウワガ</t>
    </rPh>
    <rPh sb="5" eb="7">
      <t>サクセイ</t>
    </rPh>
    <rPh sb="9" eb="10">
      <t>クダ</t>
    </rPh>
    <phoneticPr fontId="3"/>
  </si>
  <si>
    <t>あ</t>
    <phoneticPr fontId="3"/>
  </si>
  <si>
    <t>い</t>
    <phoneticPr fontId="3"/>
  </si>
  <si>
    <t>う</t>
    <phoneticPr fontId="3"/>
  </si>
  <si>
    <t>え</t>
    <phoneticPr fontId="3"/>
  </si>
  <si>
    <t>相談支援員</t>
  </si>
  <si>
    <t>管理者</t>
  </si>
  <si>
    <t>相談支援専門員</t>
  </si>
  <si>
    <t>お</t>
    <phoneticPr fontId="3"/>
  </si>
  <si>
    <t>「暦月」の場合その理由（　　　　　　　　　　　　　　　　　　　　　　　　　　　　　　　　　　　　　　　　　　　）　　　　　　　　　　　　　　　　　　　　　　　　　　　　　　　　　　　　　　　　　</t>
    <rPh sb="1" eb="2">
      <t>コヨミ</t>
    </rPh>
    <rPh sb="2" eb="3">
      <t>ツキ</t>
    </rPh>
    <rPh sb="5" eb="7">
      <t>バアイ</t>
    </rPh>
    <rPh sb="9" eb="11">
      <t>リユウ</t>
    </rPh>
    <phoneticPr fontId="3"/>
  </si>
  <si>
    <t>→　例：変形労働時間制を採用している</t>
    <rPh sb="2" eb="3">
      <t>レイ</t>
    </rPh>
    <rPh sb="4" eb="11">
      <t>ヘンケイロウドウジカンセイ</t>
    </rPh>
    <rPh sb="12" eb="14">
      <t>サイヨウ</t>
    </rPh>
    <phoneticPr fontId="3"/>
  </si>
  <si>
    <t>　(9) 従業者ごとに、合計勤務時間数が表示されます（自動計算）。</t>
    <rPh sb="5" eb="8">
      <t>ジュウギョウシャ</t>
    </rPh>
    <rPh sb="12" eb="14">
      <t>ゴウケイ</t>
    </rPh>
    <rPh sb="14" eb="16">
      <t>キンム</t>
    </rPh>
    <rPh sb="16" eb="19">
      <t>ジカンスウ</t>
    </rPh>
    <rPh sb="20" eb="22">
      <t>ヒョウジ</t>
    </rPh>
    <rPh sb="27" eb="29">
      <t>ジドウ</t>
    </rPh>
    <rPh sb="29" eb="31">
      <t>ケイサン</t>
    </rPh>
    <phoneticPr fontId="49"/>
  </si>
  <si>
    <t>　(10) 従業者ごとに、週平均の勤務時間数が表示されます（自動計算）。</t>
    <rPh sb="6" eb="9">
      <t>ジュウギョウシャ</t>
    </rPh>
    <rPh sb="13" eb="16">
      <t>シュウヘイキン</t>
    </rPh>
    <rPh sb="17" eb="19">
      <t>キンム</t>
    </rPh>
    <rPh sb="19" eb="22">
      <t>ジカンスウ</t>
    </rPh>
    <phoneticPr fontId="49"/>
  </si>
  <si>
    <t>　・最初に「年月欄」「事業所名」を入力してください。</t>
    <rPh sb="2" eb="4">
      <t>サイショ</t>
    </rPh>
    <rPh sb="6" eb="8">
      <t>ネンゲツ</t>
    </rPh>
    <rPh sb="8" eb="9">
      <t>ラン</t>
    </rPh>
    <rPh sb="11" eb="14">
      <t>ジギョウショ</t>
    </rPh>
    <rPh sb="14" eb="15">
      <t>メイ</t>
    </rPh>
    <rPh sb="17" eb="19">
      <t>ニュウリョク</t>
    </rPh>
    <phoneticPr fontId="49"/>
  </si>
  <si>
    <t>計画相談支援・障害児相談支援</t>
    <rPh sb="0" eb="2">
      <t>ケイカク</t>
    </rPh>
    <rPh sb="2" eb="4">
      <t>ソウダン</t>
    </rPh>
    <rPh sb="4" eb="6">
      <t>シエン</t>
    </rPh>
    <rPh sb="7" eb="10">
      <t>ショウガイジ</t>
    </rPh>
    <rPh sb="10" eb="12">
      <t>ソウダン</t>
    </rPh>
    <rPh sb="12" eb="14">
      <t>シエン</t>
    </rPh>
    <phoneticPr fontId="49"/>
  </si>
  <si>
    <r>
      <t xml:space="preserve">  出勤簿（</t>
    </r>
    <r>
      <rPr>
        <sz val="12"/>
        <color rgb="FFFF0000"/>
        <rFont val="ＭＳ ゴシック"/>
        <family val="3"/>
        <charset val="128"/>
      </rPr>
      <t>直近3ヶ月分</t>
    </r>
    <r>
      <rPr>
        <sz val="12"/>
        <rFont val="ＭＳ ゴシック"/>
        <family val="3"/>
        <charset val="128"/>
      </rPr>
      <t xml:space="preserve">）
</t>
    </r>
    <r>
      <rPr>
        <sz val="11"/>
        <rFont val="ＭＳ ゴシック"/>
        <family val="3"/>
        <charset val="128"/>
      </rPr>
      <t>※各職員の出勤状況が確認できるもの
（タイムカード等）</t>
    </r>
    <rPh sb="2" eb="5">
      <t>シュッキンボ</t>
    </rPh>
    <rPh sb="6" eb="8">
      <t>チョッキン</t>
    </rPh>
    <phoneticPr fontId="3"/>
  </si>
  <si>
    <t>→「勤務形態一覧表」シートに記載されたすべての職員について添付すること。</t>
    <rPh sb="2" eb="4">
      <t>キンム</t>
    </rPh>
    <rPh sb="4" eb="6">
      <t>ケイタイ</t>
    </rPh>
    <rPh sb="6" eb="8">
      <t>イチラン</t>
    </rPh>
    <rPh sb="8" eb="9">
      <t>ヒョウ</t>
    </rPh>
    <rPh sb="14" eb="16">
      <t>キサイ</t>
    </rPh>
    <rPh sb="23" eb="24">
      <t>ショク</t>
    </rPh>
    <rPh sb="24" eb="25">
      <t>イン</t>
    </rPh>
    <rPh sb="29" eb="31">
      <t>テンプ</t>
    </rPh>
    <phoneticPr fontId="3"/>
  </si>
  <si>
    <t>※直近3ヶ月分を月ごとに作成すること</t>
    <rPh sb="1" eb="3">
      <t>チョッキン</t>
    </rPh>
    <rPh sb="5" eb="6">
      <t>ゲツ</t>
    </rPh>
    <rPh sb="6" eb="7">
      <t>ブン</t>
    </rPh>
    <rPh sb="8" eb="9">
      <t>ツキ</t>
    </rPh>
    <rPh sb="12" eb="14">
      <t>サクセイ</t>
    </rPh>
    <phoneticPr fontId="3"/>
  </si>
  <si>
    <t>以下のうちいずれか１つでも該当する場合。
・虐待防止委員会を定期的に（具体的には、1年に1回以上）開催していない
・虐待の防止のための研修を定期的に（具体的には、1年に1回以上）実施していない
・虐待防止措置（虐待防止委員会の開催及び虐待の防止のための研修の実施）を適切に実施するための担当者を配置していない</t>
    <phoneticPr fontId="3"/>
  </si>
  <si>
    <t>←主たる事業所、従たる事業所ごとに分けて作成してください。</t>
    <rPh sb="1" eb="2">
      <t>シュ</t>
    </rPh>
    <rPh sb="4" eb="6">
      <t>ジギョウ</t>
    </rPh>
    <rPh sb="6" eb="7">
      <t>ショ</t>
    </rPh>
    <rPh sb="8" eb="9">
      <t>ジュウ</t>
    </rPh>
    <rPh sb="11" eb="14">
      <t>ジギョウショ</t>
    </rPh>
    <rPh sb="17" eb="18">
      <t>ワ</t>
    </rPh>
    <rPh sb="20" eb="22">
      <t>サクセイ</t>
    </rPh>
    <phoneticPr fontId="3"/>
  </si>
  <si>
    <t>管理者</t>
    <rPh sb="0" eb="3">
      <t>カンリシャ</t>
    </rPh>
    <phoneticPr fontId="3"/>
  </si>
  <si>
    <t>相談支援専門員</t>
    <rPh sb="0" eb="2">
      <t>ソウダン</t>
    </rPh>
    <rPh sb="2" eb="4">
      <t>シエン</t>
    </rPh>
    <rPh sb="4" eb="7">
      <t>センモンイン</t>
    </rPh>
    <phoneticPr fontId="3"/>
  </si>
  <si>
    <t>相談支援員</t>
    <rPh sb="0" eb="2">
      <t>ソウダン</t>
    </rPh>
    <rPh sb="2" eb="4">
      <t>シエン</t>
    </rPh>
    <rPh sb="4" eb="5">
      <t>イン</t>
    </rPh>
    <phoneticPr fontId="3"/>
  </si>
  <si>
    <t>―</t>
  </si>
  <si>
    <t>―</t>
    <phoneticPr fontId="3"/>
  </si>
  <si>
    <t>　(2) 「予定」・「実績」のうち「実績」を選択してください。</t>
    <rPh sb="6" eb="8">
      <t>ヨテイ</t>
    </rPh>
    <rPh sb="11" eb="13">
      <t>ジッセキ</t>
    </rPh>
    <rPh sb="18" eb="20">
      <t>ジッセキ</t>
    </rPh>
    <rPh sb="22" eb="24">
      <t>センタク</t>
    </rPh>
    <phoneticPr fontId="49"/>
  </si>
  <si>
    <t xml:space="preserve"> 　　 保有資格を全て記入するのではなく、人員基準・加配加算上、求められる資格等を入力してください。</t>
    <phoneticPr fontId="49"/>
  </si>
  <si>
    <t>←1～5は記入例です。</t>
    <rPh sb="5" eb="7">
      <t>キニュウ</t>
    </rPh>
    <rPh sb="7" eb="8">
      <t>レイ</t>
    </rPh>
    <phoneticPr fontId="3"/>
  </si>
  <si>
    <t>４　サービス提供の状況</t>
    <rPh sb="6" eb="8">
      <t>テイキョウ</t>
    </rPh>
    <rPh sb="9" eb="11">
      <t>ジョウキョウ</t>
    </rPh>
    <phoneticPr fontId="3"/>
  </si>
  <si>
    <t>５　その他運営に関する状況</t>
    <rPh sb="2" eb="5">
      <t>ソノタ</t>
    </rPh>
    <rPh sb="5" eb="7">
      <t>ウンエイ</t>
    </rPh>
    <rPh sb="8" eb="9">
      <t>カン</t>
    </rPh>
    <rPh sb="11" eb="13">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</si>
</sst>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60">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sz val="14"/>
      <name val="ＭＳ ゴシック"/>
      <family val="3"/>
      <charset val="128"/>
    </font>
    <font>
      <sz val="14"/>
      <name val="ＭＳ Ｐゴシック"/>
      <family val="3"/>
      <charset val="128"/>
    </font>
    <font>
      <sz val="12"/>
      <name val="ＭＳ 明朝"/>
      <family val="1"/>
      <charset val="128"/>
    </font>
    <font>
      <sz val="11"/>
      <name val="ＭＳ 明朝"/>
      <family val="1"/>
      <charset val="128"/>
    </font>
    <font>
      <sz val="11"/>
      <name val="ＭＳ Ｐゴシック"/>
      <family val="3"/>
      <charset val="128"/>
    </font>
    <font>
      <b/>
      <sz val="11"/>
      <name val="ＭＳ Ｐゴシック"/>
      <family val="3"/>
      <charset val="128"/>
    </font>
    <font>
      <b/>
      <sz val="12"/>
      <name val="ＭＳ ゴシック"/>
      <family val="3"/>
      <charset val="128"/>
    </font>
    <font>
      <b/>
      <sz val="10"/>
      <name val="ＭＳ ゴシック"/>
      <family val="3"/>
      <charset val="128"/>
    </font>
    <font>
      <b/>
      <sz val="12"/>
      <name val="ＭＳ Ｐゴシック"/>
      <family val="3"/>
      <charset val="128"/>
    </font>
    <font>
      <sz val="11"/>
      <name val="明朝"/>
      <family val="1"/>
      <charset val="128"/>
    </font>
    <font>
      <sz val="8"/>
      <name val="ＭＳ Ｐゴシック"/>
      <family val="3"/>
      <charset val="128"/>
    </font>
    <font>
      <sz val="18"/>
      <color rgb="FFFF0000"/>
      <name val="ＭＳ ゴシック"/>
      <family val="3"/>
      <charset val="128"/>
    </font>
    <font>
      <sz val="11"/>
      <color rgb="FFFF0000"/>
      <name val="ＭＳ ゴシック"/>
      <family val="3"/>
      <charset val="128"/>
    </font>
    <font>
      <b/>
      <sz val="12"/>
      <color rgb="FFFF0000"/>
      <name val="ＭＳ ゴシック"/>
      <family val="3"/>
      <charset val="128"/>
    </font>
    <font>
      <sz val="10"/>
      <color rgb="FFFF0000"/>
      <name val="ＭＳ ゴシック"/>
      <family val="3"/>
      <charset val="128"/>
    </font>
    <font>
      <b/>
      <u/>
      <sz val="10"/>
      <name val="ＭＳ ゴシック"/>
      <family val="3"/>
      <charset val="128"/>
    </font>
    <font>
      <b/>
      <sz val="11"/>
      <color rgb="FFFF0000"/>
      <name val="ＭＳ ゴシック"/>
      <family val="3"/>
      <charset val="128"/>
    </font>
    <font>
      <sz val="9"/>
      <color rgb="FFFF0000"/>
      <name val="ＭＳ ゴシック"/>
      <family val="3"/>
      <charset val="128"/>
    </font>
    <font>
      <b/>
      <u/>
      <sz val="10"/>
      <color rgb="FFFF0000"/>
      <name val="ＭＳ ゴシック"/>
      <family val="3"/>
      <charset val="128"/>
    </font>
    <font>
      <sz val="12"/>
      <color rgb="FFFF0000"/>
      <name val="ＭＳ ゴシック"/>
      <family val="3"/>
      <charset val="128"/>
    </font>
    <font>
      <b/>
      <sz val="9"/>
      <color rgb="FFFF0000"/>
      <name val="ＭＳ ゴシック"/>
      <family val="3"/>
      <charset val="128"/>
    </font>
    <font>
      <b/>
      <sz val="14"/>
      <name val="ＭＳ Ｐゴシック"/>
      <family val="3"/>
      <charset val="128"/>
    </font>
    <font>
      <b/>
      <sz val="14"/>
      <color rgb="FFFF0000"/>
      <name val="ＭＳ Ｐゴシック"/>
      <family val="3"/>
      <charset val="128"/>
    </font>
    <font>
      <sz val="11"/>
      <color rgb="FFFF0000"/>
      <name val="ＭＳ Ｐゴシック"/>
      <family val="3"/>
      <charset val="128"/>
    </font>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1"/>
      <color theme="1"/>
      <name val="ＭＳ Ｐゴシック"/>
      <family val="2"/>
      <scheme val="minor"/>
    </font>
    <font>
      <sz val="10"/>
      <color rgb="FF000000"/>
      <name val="Times New Roman"/>
      <family val="1"/>
    </font>
    <font>
      <sz val="10"/>
      <name val="Times New Roman"/>
      <family val="1"/>
    </font>
    <font>
      <sz val="1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0"/>
      <color rgb="FFFF0000"/>
      <name val="ＭＳ ゴシック"/>
      <family val="3"/>
      <charset val="128"/>
    </font>
  </fonts>
  <fills count="13">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
      <patternFill patternType="solid">
        <fgColor theme="4" tint="0.59999389629810485"/>
        <bgColor indexed="64"/>
      </patternFill>
    </fill>
    <fill>
      <patternFill patternType="solid">
        <fgColor rgb="FF7030A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9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otted">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8">
    <xf numFmtId="0" fontId="0" fillId="0" borderId="0"/>
    <xf numFmtId="0" fontId="14" fillId="0" borderId="0">
      <alignment vertical="center"/>
    </xf>
    <xf numFmtId="0" fontId="1" fillId="0" borderId="0">
      <alignment vertical="center"/>
    </xf>
    <xf numFmtId="0" fontId="14" fillId="0" borderId="0">
      <alignment vertical="center"/>
    </xf>
    <xf numFmtId="0" fontId="14" fillId="0" borderId="0">
      <alignment vertical="center"/>
    </xf>
    <xf numFmtId="0" fontId="25" fillId="0" borderId="0"/>
    <xf numFmtId="0" fontId="1" fillId="0" borderId="0"/>
    <xf numFmtId="0" fontId="1" fillId="0" borderId="0"/>
    <xf numFmtId="0" fontId="40" fillId="0" borderId="0">
      <alignment vertical="center"/>
    </xf>
    <xf numFmtId="0" fontId="43" fillId="0" borderId="0"/>
    <xf numFmtId="0" fontId="44" fillId="0" borderId="0"/>
    <xf numFmtId="0" fontId="40" fillId="0" borderId="0">
      <alignment vertical="center"/>
    </xf>
    <xf numFmtId="0" fontId="44" fillId="0" borderId="0"/>
    <xf numFmtId="0" fontId="1" fillId="0" borderId="0">
      <alignment vertical="center"/>
    </xf>
    <xf numFmtId="0" fontId="47" fillId="0" borderId="0">
      <alignment vertical="center"/>
    </xf>
    <xf numFmtId="0" fontId="51" fillId="0" borderId="0">
      <alignment vertical="center"/>
    </xf>
    <xf numFmtId="0" fontId="47" fillId="0" borderId="0">
      <alignment vertical="center"/>
    </xf>
    <xf numFmtId="0" fontId="51" fillId="0" borderId="0">
      <alignment vertical="center"/>
    </xf>
  </cellStyleXfs>
  <cellXfs count="557">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vertical="center"/>
    </xf>
    <xf numFmtId="0" fontId="6" fillId="0" borderId="0" xfId="0" applyFont="1" applyAlignment="1">
      <alignment vertical="center"/>
    </xf>
    <xf numFmtId="0" fontId="5" fillId="0" borderId="12" xfId="0" applyFont="1" applyBorder="1" applyAlignment="1">
      <alignment horizontal="center" vertical="center"/>
    </xf>
    <xf numFmtId="0" fontId="2" fillId="0" borderId="10" xfId="0" applyFont="1" applyBorder="1" applyAlignment="1">
      <alignment vertical="center"/>
    </xf>
    <xf numFmtId="0" fontId="2" fillId="0" borderId="3" xfId="0" quotePrefix="1" applyFont="1" applyBorder="1" applyAlignment="1">
      <alignment horizontal="center" vertical="center"/>
    </xf>
    <xf numFmtId="0" fontId="2" fillId="0" borderId="11" xfId="0" quotePrefix="1" applyFont="1" applyBorder="1" applyAlignment="1">
      <alignment horizontal="center" vertical="center"/>
    </xf>
    <xf numFmtId="0" fontId="2" fillId="0" borderId="0" xfId="0" quotePrefix="1" applyFont="1" applyBorder="1" applyAlignment="1">
      <alignment horizontal="center" vertical="center"/>
    </xf>
    <xf numFmtId="0" fontId="5" fillId="0" borderId="7" xfId="0" applyFont="1" applyBorder="1" applyAlignment="1">
      <alignment horizontal="center" vertical="center"/>
    </xf>
    <xf numFmtId="0" fontId="8" fillId="0" borderId="0" xfId="0" applyFont="1" applyAlignment="1">
      <alignment vertical="center"/>
    </xf>
    <xf numFmtId="0" fontId="12" fillId="0" borderId="0" xfId="0" applyFont="1"/>
    <xf numFmtId="0" fontId="13" fillId="0" borderId="0" xfId="2" applyFont="1" applyAlignment="1">
      <alignment vertical="center" wrapText="1"/>
    </xf>
    <xf numFmtId="0" fontId="13" fillId="0" borderId="0" xfId="2" applyFont="1" applyAlignment="1">
      <alignment vertical="center" wrapText="1" shrinkToFit="1"/>
    </xf>
    <xf numFmtId="0" fontId="13" fillId="0" borderId="0" xfId="2" applyFont="1" applyAlignment="1">
      <alignment horizontal="center" vertical="center" shrinkToFit="1"/>
    </xf>
    <xf numFmtId="0" fontId="13" fillId="0" borderId="0" xfId="2" applyFont="1">
      <alignment vertical="center"/>
    </xf>
    <xf numFmtId="0" fontId="2" fillId="0" borderId="13" xfId="2" applyFont="1" applyBorder="1" applyAlignment="1">
      <alignment vertical="center" wrapText="1" shrinkToFit="1"/>
    </xf>
    <xf numFmtId="0" fontId="2" fillId="0" borderId="8" xfId="2" applyFont="1" applyBorder="1" applyAlignment="1">
      <alignment horizontal="left" vertical="center" shrinkToFit="1"/>
    </xf>
    <xf numFmtId="0" fontId="13" fillId="0" borderId="0" xfId="2" applyFont="1" applyAlignment="1">
      <alignment horizontal="center" vertical="center"/>
    </xf>
    <xf numFmtId="0" fontId="12" fillId="0" borderId="0" xfId="2" applyFont="1" applyAlignment="1">
      <alignment vertical="center" wrapText="1"/>
    </xf>
    <xf numFmtId="0" fontId="12" fillId="0" borderId="0" xfId="2" applyFont="1" applyAlignment="1">
      <alignment vertical="center" wrapText="1" shrinkToFit="1"/>
    </xf>
    <xf numFmtId="0" fontId="12" fillId="0" borderId="0" xfId="2" applyFont="1" applyAlignment="1">
      <alignment horizontal="center" vertical="center" shrinkToFit="1"/>
    </xf>
    <xf numFmtId="0" fontId="2" fillId="0" borderId="0" xfId="0" applyFont="1" applyAlignment="1">
      <alignment vertical="center"/>
    </xf>
    <xf numFmtId="0" fontId="2" fillId="0" borderId="0" xfId="0" applyFont="1" applyBorder="1" applyAlignment="1">
      <alignment horizontal="left" vertical="center"/>
    </xf>
    <xf numFmtId="0" fontId="2" fillId="0" borderId="11" xfId="0" applyFont="1" applyBorder="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Border="1"/>
    <xf numFmtId="0" fontId="5" fillId="0" borderId="0" xfId="0" applyFont="1" applyBorder="1" applyAlignment="1">
      <alignment horizontal="left" vertical="top"/>
    </xf>
    <xf numFmtId="0" fontId="7" fillId="0" borderId="0" xfId="0" applyFont="1" applyAlignment="1">
      <alignment horizontal="right" vertical="top" wrapText="1"/>
    </xf>
    <xf numFmtId="0" fontId="15" fillId="0" borderId="0" xfId="0" applyFont="1" applyBorder="1" applyAlignment="1">
      <alignment horizontal="center" vertical="center"/>
    </xf>
    <xf numFmtId="0" fontId="5" fillId="0" borderId="2"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7" fillId="0" borderId="0" xfId="0" applyFont="1" applyBorder="1" applyAlignment="1">
      <alignment vertical="center" wrapText="1"/>
    </xf>
    <xf numFmtId="0" fontId="7" fillId="0" borderId="0" xfId="0" applyFont="1" applyAlignment="1">
      <alignment horizontal="right" vertical="center" wrapText="1"/>
    </xf>
    <xf numFmtId="0" fontId="13" fillId="0" borderId="7" xfId="2" applyFont="1" applyFill="1" applyBorder="1" applyAlignment="1">
      <alignment horizontal="center" vertical="center" shrinkToFit="1"/>
    </xf>
    <xf numFmtId="0" fontId="5" fillId="0" borderId="17" xfId="0" applyFont="1" applyBorder="1" applyAlignment="1">
      <alignment vertical="center" wrapText="1"/>
    </xf>
    <xf numFmtId="0" fontId="14" fillId="0" borderId="0" xfId="0" applyFont="1"/>
    <xf numFmtId="0" fontId="5" fillId="0" borderId="18" xfId="0" applyFont="1" applyBorder="1" applyAlignment="1">
      <alignment vertical="center" wrapText="1"/>
    </xf>
    <xf numFmtId="0" fontId="8" fillId="0" borderId="0" xfId="0" applyFont="1" applyAlignment="1">
      <alignment vertical="top"/>
    </xf>
    <xf numFmtId="0" fontId="14" fillId="0" borderId="0" xfId="0" applyFont="1" applyBorder="1" applyAlignment="1">
      <alignment horizontal="center" vertical="center"/>
    </xf>
    <xf numFmtId="0" fontId="14" fillId="0" borderId="0" xfId="0" applyFont="1" applyBorder="1"/>
    <xf numFmtId="0" fontId="12" fillId="0" borderId="0" xfId="2" applyFont="1" applyBorder="1" applyAlignment="1">
      <alignment vertical="center" wrapText="1"/>
    </xf>
    <xf numFmtId="0" fontId="2" fillId="0" borderId="0" xfId="2" applyFont="1" applyBorder="1" applyAlignment="1">
      <alignment vertical="center" wrapText="1" shrinkToFit="1"/>
    </xf>
    <xf numFmtId="0" fontId="2" fillId="0" borderId="0" xfId="2" applyFont="1" applyBorder="1" applyAlignment="1">
      <alignment horizontal="left" vertical="center" shrinkToFit="1"/>
    </xf>
    <xf numFmtId="0" fontId="14" fillId="0" borderId="0" xfId="0" applyFont="1" applyAlignment="1">
      <alignment vertical="center"/>
    </xf>
    <xf numFmtId="0" fontId="2" fillId="2" borderId="1" xfId="0" applyFont="1" applyFill="1" applyBorder="1"/>
    <xf numFmtId="0" fontId="2" fillId="2" borderId="5" xfId="0" applyFont="1" applyFill="1" applyBorder="1"/>
    <xf numFmtId="0" fontId="2" fillId="2" borderId="6" xfId="0" applyFont="1" applyFill="1" applyBorder="1"/>
    <xf numFmtId="0" fontId="2" fillId="2" borderId="2" xfId="0" applyFont="1" applyFill="1" applyBorder="1"/>
    <xf numFmtId="0" fontId="2" fillId="2" borderId="7" xfId="0" applyFont="1" applyFill="1" applyBorder="1"/>
    <xf numFmtId="0" fontId="2" fillId="2" borderId="3" xfId="0" applyFont="1" applyFill="1" applyBorder="1"/>
    <xf numFmtId="0" fontId="2" fillId="2" borderId="9" xfId="0" applyFont="1" applyFill="1" applyBorder="1"/>
    <xf numFmtId="0" fontId="2" fillId="2" borderId="4" xfId="0" applyFont="1" applyFill="1" applyBorder="1"/>
    <xf numFmtId="0" fontId="2" fillId="2" borderId="8" xfId="0" applyFont="1" applyFill="1" applyBorder="1"/>
    <xf numFmtId="0" fontId="2" fillId="2" borderId="4" xfId="0" applyFont="1" applyFill="1" applyBorder="1" applyAlignment="1">
      <alignment vertical="center"/>
    </xf>
    <xf numFmtId="0" fontId="2" fillId="2" borderId="10" xfId="0" applyFont="1" applyFill="1" applyBorder="1" applyAlignment="1">
      <alignment horizontal="distributed" vertical="center"/>
    </xf>
    <xf numFmtId="0" fontId="2" fillId="2" borderId="10" xfId="0" applyFont="1" applyFill="1" applyBorder="1" applyAlignment="1">
      <alignment vertical="center"/>
    </xf>
    <xf numFmtId="0" fontId="2" fillId="2" borderId="10" xfId="0" applyFont="1" applyFill="1" applyBorder="1" applyAlignment="1">
      <alignment horizontal="distributed" vertical="center" shrinkToFit="1"/>
    </xf>
    <xf numFmtId="0" fontId="2" fillId="2" borderId="10" xfId="0" applyFont="1" applyFill="1" applyBorder="1"/>
    <xf numFmtId="0" fontId="17" fillId="0" borderId="0" xfId="2" applyFont="1" applyAlignment="1">
      <alignment horizontal="center" vertical="center" wrapText="1"/>
    </xf>
    <xf numFmtId="0" fontId="16" fillId="0" borderId="0" xfId="2" applyFont="1" applyBorder="1" applyAlignment="1">
      <alignment horizontal="center" vertical="center" wrapText="1"/>
    </xf>
    <xf numFmtId="0" fontId="16" fillId="0" borderId="0" xfId="2" applyFont="1" applyAlignment="1">
      <alignment horizontal="center" vertical="center" wrapText="1"/>
    </xf>
    <xf numFmtId="0" fontId="12" fillId="3" borderId="13" xfId="2" applyFont="1" applyFill="1" applyBorder="1" applyAlignment="1">
      <alignment horizontal="center" vertical="center" wrapText="1"/>
    </xf>
    <xf numFmtId="0" fontId="12" fillId="3" borderId="13" xfId="2" applyFont="1" applyFill="1" applyBorder="1" applyAlignment="1">
      <alignment horizontal="center" vertical="center" wrapText="1" shrinkToFit="1"/>
    </xf>
    <xf numFmtId="0" fontId="13" fillId="0" borderId="0" xfId="0" applyFont="1"/>
    <xf numFmtId="0" fontId="12"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xf numFmtId="0" fontId="8" fillId="0" borderId="2" xfId="0" applyFont="1" applyBorder="1"/>
    <xf numFmtId="0" fontId="2" fillId="4" borderId="5" xfId="0" applyFont="1" applyFill="1" applyBorder="1" applyAlignment="1">
      <alignment horizontal="distributed" vertical="center"/>
    </xf>
    <xf numFmtId="0" fontId="5" fillId="4" borderId="15" xfId="0" applyFont="1" applyFill="1" applyBorder="1" applyAlignment="1">
      <alignment vertical="center"/>
    </xf>
    <xf numFmtId="0" fontId="10" fillId="0" borderId="0" xfId="0" applyFont="1" applyFill="1" applyBorder="1" applyAlignment="1">
      <alignment vertical="center"/>
    </xf>
    <xf numFmtId="0" fontId="10" fillId="0" borderId="0" xfId="0" applyFont="1" applyBorder="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xf numFmtId="0" fontId="5" fillId="4" borderId="33" xfId="0" applyFont="1" applyFill="1" applyBorder="1" applyAlignment="1">
      <alignment vertical="center"/>
    </xf>
    <xf numFmtId="0" fontId="5" fillId="5" borderId="15" xfId="0" applyFont="1" applyFill="1" applyBorder="1" applyAlignment="1">
      <alignment vertical="center"/>
    </xf>
    <xf numFmtId="0" fontId="5" fillId="0" borderId="33" xfId="0" applyFont="1" applyBorder="1" applyAlignment="1">
      <alignment vertical="center"/>
    </xf>
    <xf numFmtId="0" fontId="2" fillId="0" borderId="0" xfId="0" applyFont="1" applyBorder="1" applyAlignment="1">
      <alignment horizontal="right" vertical="center"/>
    </xf>
    <xf numFmtId="0" fontId="0" fillId="0" borderId="0" xfId="4" applyFont="1" applyAlignment="1">
      <alignment vertical="center"/>
    </xf>
    <xf numFmtId="0" fontId="0" fillId="0" borderId="0" xfId="0" applyFont="1"/>
    <xf numFmtId="0" fontId="8" fillId="6" borderId="19" xfId="0" applyFont="1" applyFill="1" applyBorder="1" applyAlignment="1">
      <alignment horizontal="center" vertical="center"/>
    </xf>
    <xf numFmtId="0" fontId="8" fillId="6" borderId="19" xfId="0" applyFont="1" applyFill="1" applyBorder="1" applyAlignment="1">
      <alignment horizontal="center" vertical="center" wrapText="1"/>
    </xf>
    <xf numFmtId="0" fontId="23" fillId="0" borderId="0" xfId="0" applyFont="1" applyBorder="1" applyAlignment="1">
      <alignment vertical="center"/>
    </xf>
    <xf numFmtId="0" fontId="0" fillId="0" borderId="0" xfId="0" applyBorder="1"/>
    <xf numFmtId="0" fontId="0" fillId="0" borderId="0" xfId="3" applyFont="1" applyAlignment="1">
      <alignment vertical="center"/>
    </xf>
    <xf numFmtId="0" fontId="8" fillId="0" borderId="0" xfId="6" applyFont="1"/>
    <xf numFmtId="0" fontId="5" fillId="0" borderId="0" xfId="6" applyFont="1" applyAlignment="1">
      <alignment horizontal="left"/>
    </xf>
    <xf numFmtId="0" fontId="1" fillId="0" borderId="0" xfId="0" applyFont="1"/>
    <xf numFmtId="0" fontId="5" fillId="0" borderId="0" xfId="6" applyFont="1"/>
    <xf numFmtId="0" fontId="8" fillId="0" borderId="0" xfId="7" applyFont="1"/>
    <xf numFmtId="0" fontId="5" fillId="0" borderId="0" xfId="7" applyFont="1" applyAlignment="1">
      <alignment horizontal="left"/>
    </xf>
    <xf numFmtId="0" fontId="5" fillId="0" borderId="0" xfId="7" applyFont="1" applyBorder="1" applyAlignment="1">
      <alignment horizontal="center" vertical="center"/>
    </xf>
    <xf numFmtId="0" fontId="5" fillId="0" borderId="0" xfId="7" applyFont="1"/>
    <xf numFmtId="0" fontId="5" fillId="0" borderId="0" xfId="0" applyFont="1" applyFill="1" applyAlignment="1">
      <alignment vertical="center"/>
    </xf>
    <xf numFmtId="0" fontId="14" fillId="0" borderId="67" xfId="0" applyFont="1" applyBorder="1"/>
    <xf numFmtId="0" fontId="26" fillId="0" borderId="67" xfId="0" applyFont="1" applyBorder="1" applyAlignment="1">
      <alignment horizontal="center" vertical="center"/>
    </xf>
    <xf numFmtId="0" fontId="14" fillId="0" borderId="68" xfId="0" applyFont="1" applyBorder="1"/>
    <xf numFmtId="0" fontId="26" fillId="0" borderId="68" xfId="0" applyFont="1" applyBorder="1" applyAlignment="1">
      <alignment horizontal="center" vertical="center"/>
    </xf>
    <xf numFmtId="0" fontId="14" fillId="0" borderId="69" xfId="0" applyFont="1" applyBorder="1"/>
    <xf numFmtId="0" fontId="26" fillId="0" borderId="69" xfId="0" applyFont="1" applyBorder="1" applyAlignment="1">
      <alignment horizontal="center" vertical="center"/>
    </xf>
    <xf numFmtId="0" fontId="5" fillId="4" borderId="15" xfId="0" applyFont="1" applyFill="1" applyBorder="1" applyAlignment="1">
      <alignment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0" xfId="6" applyFont="1" applyAlignment="1">
      <alignment horizontal="left" vertical="center"/>
    </xf>
    <xf numFmtId="0" fontId="5" fillId="0" borderId="82" xfId="0" applyFont="1" applyBorder="1" applyAlignment="1">
      <alignment vertical="center"/>
    </xf>
    <xf numFmtId="0" fontId="9" fillId="0" borderId="0" xfId="0" applyFont="1" applyBorder="1" applyAlignment="1">
      <alignment vertical="top" wrapText="1"/>
    </xf>
    <xf numFmtId="0" fontId="7" fillId="0" borderId="0" xfId="0" applyFont="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15" fillId="0" borderId="0" xfId="0" applyFont="1" applyFill="1" applyBorder="1" applyAlignment="1">
      <alignment horizontal="center" vertical="center"/>
    </xf>
    <xf numFmtId="0" fontId="7" fillId="0" borderId="0" xfId="0" applyFont="1" applyFill="1" applyAlignment="1">
      <alignment horizontal="right" vertical="top" wrapText="1"/>
    </xf>
    <xf numFmtId="0" fontId="5" fillId="0" borderId="0" xfId="0" applyFont="1" applyAlignment="1">
      <alignment horizontal="center"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6" applyFont="1" applyAlignment="1">
      <alignment horizontal="center" vertical="center"/>
    </xf>
    <xf numFmtId="0" fontId="17" fillId="0" borderId="0" xfId="2" applyFont="1" applyAlignment="1">
      <alignment vertical="center" wrapText="1"/>
    </xf>
    <xf numFmtId="0" fontId="17" fillId="0" borderId="0" xfId="2" applyFont="1" applyAlignment="1">
      <alignment vertical="center" wrapText="1" shrinkToFit="1"/>
    </xf>
    <xf numFmtId="0" fontId="17" fillId="0" borderId="0" xfId="2" applyFont="1" applyAlignment="1">
      <alignment horizontal="center" vertical="center" shrinkToFit="1"/>
    </xf>
    <xf numFmtId="0" fontId="17" fillId="0" borderId="0" xfId="2" applyFont="1">
      <alignment vertical="center"/>
    </xf>
    <xf numFmtId="0" fontId="37" fillId="0" borderId="0" xfId="2" applyFont="1" applyAlignment="1">
      <alignment horizontal="left" vertical="center"/>
    </xf>
    <xf numFmtId="0" fontId="2" fillId="0" borderId="20" xfId="2" applyFont="1" applyBorder="1" applyAlignment="1">
      <alignment horizontal="center" vertical="center" wrapText="1"/>
    </xf>
    <xf numFmtId="0" fontId="1" fillId="0" borderId="0" xfId="2">
      <alignment vertical="center"/>
    </xf>
    <xf numFmtId="0" fontId="12" fillId="4" borderId="8" xfId="2" applyFont="1" applyFill="1" applyBorder="1" applyAlignment="1">
      <alignment vertical="center" wrapText="1"/>
    </xf>
    <xf numFmtId="0" fontId="1" fillId="0" borderId="7" xfId="2" applyBorder="1" applyAlignment="1">
      <alignment horizontal="center" vertical="center"/>
    </xf>
    <xf numFmtId="0" fontId="39" fillId="0" borderId="0" xfId="3" applyFont="1" applyAlignment="1">
      <alignment vertical="center"/>
    </xf>
    <xf numFmtId="0" fontId="5" fillId="0" borderId="0" xfId="7" applyFont="1" applyFill="1" applyBorder="1" applyAlignment="1">
      <alignment horizontal="center" vertical="center" shrinkToFit="1"/>
    </xf>
    <xf numFmtId="0" fontId="5" fillId="0" borderId="0" xfId="7" applyFont="1" applyFill="1"/>
    <xf numFmtId="0" fontId="5" fillId="0" borderId="0" xfId="6" applyFont="1" applyFill="1" applyBorder="1" applyAlignment="1">
      <alignment horizontal="left" vertical="center" wrapText="1" shrinkToFit="1"/>
    </xf>
    <xf numFmtId="0" fontId="1" fillId="0" borderId="0" xfId="0"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0" applyFont="1" applyFill="1" applyBorder="1" applyAlignment="1">
      <alignment vertical="center"/>
    </xf>
    <xf numFmtId="0" fontId="1" fillId="0" borderId="0" xfId="0" applyFont="1" applyFill="1"/>
    <xf numFmtId="0" fontId="5" fillId="0" borderId="0" xfId="0" applyFont="1" applyFill="1" applyAlignment="1">
      <alignment horizontal="left" vertical="center"/>
    </xf>
    <xf numFmtId="0" fontId="5" fillId="0" borderId="0" xfId="0" applyFont="1" applyFill="1"/>
    <xf numFmtId="0" fontId="7" fillId="0" borderId="13" xfId="10" applyFont="1" applyBorder="1" applyAlignment="1">
      <alignment horizontal="left" vertical="top" wrapText="1"/>
    </xf>
    <xf numFmtId="0" fontId="24" fillId="0" borderId="0" xfId="0" applyFont="1" applyAlignment="1">
      <alignment vertical="center"/>
    </xf>
    <xf numFmtId="0" fontId="13" fillId="0" borderId="0" xfId="2" applyFont="1" applyAlignment="1">
      <alignment horizontal="center" vertical="center" wrapText="1"/>
    </xf>
    <xf numFmtId="0" fontId="12" fillId="0" borderId="12" xfId="2" applyFont="1" applyBorder="1">
      <alignment vertical="center"/>
    </xf>
    <xf numFmtId="0" fontId="12" fillId="0" borderId="0" xfId="2" applyFont="1">
      <alignment vertical="center"/>
    </xf>
    <xf numFmtId="0" fontId="5" fillId="0" borderId="3" xfId="0" applyFont="1" applyBorder="1" applyAlignment="1">
      <alignment horizontal="center" vertical="center"/>
    </xf>
    <xf numFmtId="0" fontId="1" fillId="0" borderId="12" xfId="0" applyFont="1" applyBorder="1" applyAlignment="1">
      <alignment horizontal="center" vertical="center"/>
    </xf>
    <xf numFmtId="0" fontId="1" fillId="0" borderId="97" xfId="0" applyFont="1" applyBorder="1" applyAlignment="1">
      <alignment horizontal="center" vertical="center"/>
    </xf>
    <xf numFmtId="0" fontId="1" fillId="0" borderId="12" xfId="0" applyFont="1" applyBorder="1" applyAlignment="1">
      <alignment vertical="center"/>
    </xf>
    <xf numFmtId="0" fontId="11" fillId="0" borderId="12" xfId="0" applyFont="1" applyBorder="1" applyAlignment="1">
      <alignment horizontal="center" vertical="center"/>
    </xf>
    <xf numFmtId="0" fontId="1" fillId="0" borderId="9" xfId="0" applyFont="1" applyBorder="1" applyAlignment="1">
      <alignment horizontal="center" vertical="center"/>
    </xf>
    <xf numFmtId="0" fontId="7" fillId="7" borderId="13" xfId="11" applyFont="1" applyFill="1" applyBorder="1" applyAlignment="1">
      <alignment horizontal="center" vertical="center" wrapText="1"/>
    </xf>
    <xf numFmtId="0" fontId="9" fillId="7" borderId="13" xfId="11" applyFont="1" applyFill="1" applyBorder="1" applyAlignment="1">
      <alignment horizontal="center" vertical="center" wrapText="1"/>
    </xf>
    <xf numFmtId="0" fontId="7" fillId="7" borderId="4" xfId="11" applyFont="1" applyFill="1" applyBorder="1" applyAlignment="1">
      <alignment horizontal="center" vertical="center" wrapText="1"/>
    </xf>
    <xf numFmtId="0" fontId="45" fillId="0" borderId="0" xfId="12" applyFont="1" applyAlignment="1">
      <alignment horizontal="left" vertical="top"/>
    </xf>
    <xf numFmtId="0" fontId="7" fillId="0" borderId="13" xfId="8" applyFont="1" applyBorder="1" applyAlignment="1">
      <alignment horizontal="center" vertical="center" wrapText="1"/>
    </xf>
    <xf numFmtId="0" fontId="46" fillId="0" borderId="0" xfId="9" applyFont="1" applyAlignment="1">
      <alignment vertical="center"/>
    </xf>
    <xf numFmtId="0" fontId="45" fillId="0" borderId="0" xfId="10" applyFont="1" applyAlignment="1">
      <alignment horizontal="left" vertical="top"/>
    </xf>
    <xf numFmtId="0" fontId="7" fillId="0" borderId="19" xfId="10" applyFont="1" applyBorder="1" applyAlignment="1">
      <alignment horizontal="left" vertical="top" wrapText="1"/>
    </xf>
    <xf numFmtId="0" fontId="7" fillId="0" borderId="14" xfId="10" applyFont="1" applyBorder="1" applyAlignment="1">
      <alignment horizontal="left" vertical="top" wrapText="1"/>
    </xf>
    <xf numFmtId="0" fontId="7" fillId="0" borderId="13" xfId="0" applyFont="1" applyBorder="1" applyAlignment="1">
      <alignment horizontal="justify" vertical="center"/>
    </xf>
    <xf numFmtId="0" fontId="7" fillId="0" borderId="21" xfId="10" applyFont="1" applyBorder="1" applyAlignment="1">
      <alignment horizontal="left" vertical="top" wrapText="1"/>
    </xf>
    <xf numFmtId="0" fontId="10" fillId="0" borderId="0" xfId="13" applyFont="1" applyAlignment="1">
      <alignment horizontal="left" vertical="center"/>
    </xf>
    <xf numFmtId="0" fontId="12" fillId="0" borderId="0" xfId="13" applyFont="1" applyAlignment="1">
      <alignment vertical="center" textRotation="255" shrinkToFit="1"/>
    </xf>
    <xf numFmtId="0" fontId="2" fillId="0" borderId="0" xfId="13" applyFont="1" applyAlignment="1">
      <alignment horizontal="left" vertical="center"/>
    </xf>
    <xf numFmtId="0" fontId="5" fillId="0" borderId="0" xfId="13" applyFont="1" applyAlignment="1">
      <alignment horizontal="left" vertical="center"/>
    </xf>
    <xf numFmtId="0" fontId="5" fillId="0" borderId="0" xfId="13" applyFont="1">
      <alignment vertical="center"/>
    </xf>
    <xf numFmtId="0" fontId="48" fillId="0" borderId="0" xfId="14" applyFont="1">
      <alignment vertical="center"/>
    </xf>
    <xf numFmtId="0" fontId="5" fillId="0" borderId="0" xfId="13" applyFont="1" applyAlignment="1">
      <alignment horizontal="right" vertical="center"/>
    </xf>
    <xf numFmtId="0" fontId="12" fillId="0" borderId="0" xfId="13" applyFont="1">
      <alignment vertical="center"/>
    </xf>
    <xf numFmtId="0" fontId="5" fillId="0" borderId="0" xfId="13" applyFont="1" applyAlignment="1">
      <alignment horizontal="center" vertical="center"/>
    </xf>
    <xf numFmtId="0" fontId="50" fillId="0" borderId="0" xfId="14" applyFont="1">
      <alignment vertical="center"/>
    </xf>
    <xf numFmtId="0" fontId="51" fillId="0" borderId="0" xfId="14" applyFont="1">
      <alignment vertical="center"/>
    </xf>
    <xf numFmtId="0" fontId="51" fillId="0" borderId="0" xfId="14" applyFont="1" applyAlignment="1">
      <alignment horizontal="right" vertical="center"/>
    </xf>
    <xf numFmtId="0" fontId="51" fillId="11" borderId="13" xfId="14" applyFont="1" applyFill="1" applyBorder="1">
      <alignment vertical="center"/>
    </xf>
    <xf numFmtId="0" fontId="9" fillId="0" borderId="0" xfId="13" applyFont="1" applyAlignment="1">
      <alignment horizontal="center" vertical="center"/>
    </xf>
    <xf numFmtId="176" fontId="9" fillId="0" borderId="13" xfId="13" applyNumberFormat="1" applyFont="1" applyBorder="1">
      <alignment vertical="center"/>
    </xf>
    <xf numFmtId="177" fontId="9" fillId="0" borderId="13" xfId="13" applyNumberFormat="1" applyFont="1" applyBorder="1">
      <alignment vertical="center"/>
    </xf>
    <xf numFmtId="0" fontId="5" fillId="0" borderId="13" xfId="13" applyFont="1" applyBorder="1">
      <alignment vertical="center"/>
    </xf>
    <xf numFmtId="0" fontId="9" fillId="8" borderId="13" xfId="13" applyFont="1" applyFill="1" applyBorder="1" applyAlignment="1">
      <alignment horizontal="left" vertical="center"/>
    </xf>
    <xf numFmtId="0" fontId="9" fillId="8" borderId="4" xfId="13" applyFont="1" applyFill="1" applyBorder="1" applyAlignment="1">
      <alignment horizontal="center" vertical="center"/>
    </xf>
    <xf numFmtId="0" fontId="9" fillId="10" borderId="13" xfId="13" applyFont="1" applyFill="1" applyBorder="1">
      <alignment vertical="center"/>
    </xf>
    <xf numFmtId="0" fontId="9" fillId="10" borderId="4" xfId="13" applyFont="1" applyFill="1" applyBorder="1">
      <alignment vertical="center"/>
    </xf>
    <xf numFmtId="0" fontId="9" fillId="9" borderId="13" xfId="13" applyFont="1" applyFill="1" applyBorder="1" applyAlignment="1">
      <alignment horizontal="right" vertical="center"/>
    </xf>
    <xf numFmtId="0" fontId="9" fillId="0" borderId="8" xfId="13" applyFont="1" applyBorder="1" applyAlignment="1">
      <alignment horizontal="right" vertical="center"/>
    </xf>
    <xf numFmtId="178" fontId="9" fillId="0" borderId="13" xfId="13" applyNumberFormat="1" applyFont="1" applyBorder="1" applyAlignment="1">
      <alignment horizontal="right" vertical="center"/>
    </xf>
    <xf numFmtId="0" fontId="9" fillId="0" borderId="13" xfId="13" applyFont="1" applyBorder="1" applyAlignment="1">
      <alignment horizontal="right" vertical="center"/>
    </xf>
    <xf numFmtId="0" fontId="9" fillId="9" borderId="14" xfId="13" applyFont="1" applyFill="1" applyBorder="1" applyAlignment="1">
      <alignment horizontal="right" vertical="center"/>
    </xf>
    <xf numFmtId="0" fontId="9" fillId="0" borderId="98" xfId="13" applyFont="1" applyBorder="1" applyAlignment="1">
      <alignment horizontal="right" vertical="center"/>
    </xf>
    <xf numFmtId="0" fontId="9" fillId="0" borderId="0" xfId="13" applyFont="1">
      <alignment vertical="center"/>
    </xf>
    <xf numFmtId="179" fontId="9" fillId="0" borderId="13" xfId="13" applyNumberFormat="1" applyFont="1" applyBorder="1" applyAlignment="1">
      <alignment horizontal="center" vertical="center"/>
    </xf>
    <xf numFmtId="0" fontId="9" fillId="0" borderId="4" xfId="15" applyFont="1" applyBorder="1" applyAlignment="1">
      <alignment horizontal="center" vertical="center"/>
    </xf>
    <xf numFmtId="0" fontId="9" fillId="0" borderId="13" xfId="15" applyFont="1" applyBorder="1" applyAlignment="1">
      <alignment horizontal="center" vertical="center"/>
    </xf>
    <xf numFmtId="0" fontId="9" fillId="0" borderId="13" xfId="13" applyFont="1" applyBorder="1" applyAlignment="1">
      <alignment horizontal="center" vertical="center"/>
    </xf>
    <xf numFmtId="0" fontId="9" fillId="0" borderId="13" xfId="13" applyFont="1" applyBorder="1" applyAlignment="1">
      <alignment horizontal="center" vertical="center" wrapText="1"/>
    </xf>
    <xf numFmtId="0" fontId="54" fillId="0" borderId="0" xfId="15" applyFont="1" applyAlignment="1">
      <alignment horizontal="center" vertical="center"/>
    </xf>
    <xf numFmtId="0" fontId="5" fillId="0" borderId="0" xfId="15" applyFont="1" applyAlignment="1">
      <alignment horizontal="center" vertical="center"/>
    </xf>
    <xf numFmtId="0" fontId="55" fillId="0" borderId="0" xfId="13" applyFont="1" applyAlignment="1">
      <alignment horizontal="center" vertical="center"/>
    </xf>
    <xf numFmtId="0" fontId="55" fillId="0" borderId="0" xfId="13" applyFont="1">
      <alignment vertical="center"/>
    </xf>
    <xf numFmtId="0" fontId="54" fillId="0" borderId="0" xfId="13" applyFont="1">
      <alignment vertical="center"/>
    </xf>
    <xf numFmtId="0" fontId="54" fillId="0" borderId="0" xfId="13" applyFont="1" applyAlignment="1">
      <alignment horizontal="center" vertical="center"/>
    </xf>
    <xf numFmtId="0" fontId="9" fillId="0" borderId="0" xfId="13" applyFont="1" applyAlignment="1">
      <alignment horizontal="left" vertical="center"/>
    </xf>
    <xf numFmtId="0" fontId="9" fillId="0" borderId="0" xfId="13" applyFont="1" applyAlignment="1">
      <alignment vertical="center" textRotation="255" shrinkToFit="1"/>
    </xf>
    <xf numFmtId="0" fontId="9" fillId="0" borderId="13" xfId="13" applyFont="1" applyBorder="1" applyAlignment="1">
      <alignment vertical="center" textRotation="255" shrinkToFit="1"/>
    </xf>
    <xf numFmtId="0" fontId="59" fillId="0" borderId="0" xfId="13" applyFont="1">
      <alignment vertical="center"/>
    </xf>
    <xf numFmtId="0" fontId="22" fillId="0" borderId="0" xfId="13" applyFont="1">
      <alignment vertical="center"/>
    </xf>
    <xf numFmtId="0" fontId="58" fillId="0" borderId="0" xfId="13" applyFont="1">
      <alignment vertical="center"/>
    </xf>
    <xf numFmtId="0" fontId="5" fillId="12" borderId="4" xfId="13" applyFont="1" applyFill="1" applyBorder="1" applyAlignment="1">
      <alignment horizontal="left" vertical="center"/>
    </xf>
    <xf numFmtId="0" fontId="5" fillId="12" borderId="10" xfId="13" applyFont="1" applyFill="1" applyBorder="1" applyAlignment="1">
      <alignment horizontal="left" vertical="center"/>
    </xf>
    <xf numFmtId="0" fontId="9" fillId="12" borderId="8" xfId="13" applyFont="1" applyFill="1" applyBorder="1">
      <alignment vertical="center"/>
    </xf>
    <xf numFmtId="0" fontId="33" fillId="0" borderId="0" xfId="16" applyFont="1">
      <alignment vertical="center"/>
    </xf>
    <xf numFmtId="0" fontId="9" fillId="0" borderId="13" xfId="13" applyFont="1" applyBorder="1" applyAlignment="1">
      <alignment horizontal="center" vertical="center"/>
    </xf>
    <xf numFmtId="0" fontId="55" fillId="0" borderId="0" xfId="17" applyFont="1" applyAlignment="1">
      <alignment horizontal="center" vertical="center"/>
    </xf>
    <xf numFmtId="0" fontId="54" fillId="0" borderId="0" xfId="17" applyFont="1" applyAlignment="1">
      <alignment horizontal="center" vertical="center"/>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28" fillId="0" borderId="4" xfId="0" applyFont="1" applyBorder="1" applyAlignment="1">
      <alignment vertical="center" wrapText="1"/>
    </xf>
    <xf numFmtId="0" fontId="39" fillId="0" borderId="10" xfId="0" applyFont="1" applyBorder="1" applyAlignment="1">
      <alignment vertical="center" wrapText="1"/>
    </xf>
    <xf numFmtId="0" fontId="39" fillId="0" borderId="8" xfId="0" applyFont="1" applyBorder="1" applyAlignment="1">
      <alignment vertical="center" wrapText="1"/>
    </xf>
    <xf numFmtId="0" fontId="2" fillId="0" borderId="25" xfId="0" applyFont="1"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0" xfId="0"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11" fillId="0" borderId="13" xfId="0" applyFont="1" applyBorder="1" applyAlignment="1">
      <alignment horizontal="center" vertical="center" shrinkToFit="1"/>
    </xf>
    <xf numFmtId="0" fontId="9" fillId="0" borderId="13" xfId="0" applyFont="1" applyBorder="1" applyAlignment="1">
      <alignment horizontal="center" vertical="center"/>
    </xf>
    <xf numFmtId="0" fontId="10" fillId="0" borderId="10" xfId="0" applyFont="1" applyBorder="1" applyAlignment="1">
      <alignment horizontal="left"/>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12" fillId="0" borderId="0" xfId="0" applyFont="1" applyAlignment="1">
      <alignment horizontal="center" vertical="center"/>
    </xf>
    <xf numFmtId="0" fontId="2" fillId="2" borderId="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0" fillId="0" borderId="12" xfId="0" applyFont="1" applyBorder="1" applyAlignment="1">
      <alignment horizontal="left"/>
    </xf>
    <xf numFmtId="0" fontId="21" fillId="0" borderId="12" xfId="0" applyFont="1" applyBorder="1" applyAlignment="1">
      <alignment horizontal="left"/>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9" fillId="4" borderId="13" xfId="0" applyFont="1" applyFill="1" applyBorder="1" applyAlignment="1">
      <alignment horizontal="center" vertical="center" wrapText="1"/>
    </xf>
    <xf numFmtId="0" fontId="9" fillId="4" borderId="13" xfId="0" applyFont="1" applyFill="1" applyBorder="1" applyAlignment="1">
      <alignment horizontal="center" vertical="center"/>
    </xf>
    <xf numFmtId="0" fontId="11" fillId="4" borderId="13" xfId="0" applyFont="1" applyFill="1" applyBorder="1" applyAlignment="1">
      <alignment horizontal="center" vertical="center" wrapText="1" shrinkToFit="1"/>
    </xf>
    <xf numFmtId="0" fontId="11" fillId="4" borderId="13" xfId="0" applyFont="1" applyFill="1" applyBorder="1" applyAlignment="1">
      <alignment horizontal="center" vertical="center" shrinkToFit="1"/>
    </xf>
    <xf numFmtId="0" fontId="0" fillId="0" borderId="50" xfId="0" applyBorder="1" applyAlignment="1">
      <alignment horizontal="center"/>
    </xf>
    <xf numFmtId="0" fontId="0" fillId="0" borderId="51" xfId="0" applyBorder="1" applyAlignment="1">
      <alignment horizontal="center"/>
    </xf>
    <xf numFmtId="0" fontId="0" fillId="0" borderId="88" xfId="0" applyBorder="1" applyAlignment="1">
      <alignment horizontal="center"/>
    </xf>
    <xf numFmtId="0" fontId="5" fillId="0" borderId="0" xfId="0" applyFont="1" applyAlignment="1">
      <alignment horizontal="left"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80" xfId="0" applyFont="1" applyBorder="1" applyAlignment="1">
      <alignment horizontal="center" vertical="center"/>
    </xf>
    <xf numFmtId="0" fontId="5" fillId="4" borderId="15" xfId="0" applyFont="1" applyFill="1" applyBorder="1" applyAlignment="1">
      <alignment horizontal="center" vertical="center"/>
    </xf>
    <xf numFmtId="0" fontId="14" fillId="0" borderId="33" xfId="0" applyFont="1" applyBorder="1" applyAlignment="1">
      <alignment horizontal="center" vertical="center"/>
    </xf>
    <xf numFmtId="0" fontId="14" fillId="0" borderId="15" xfId="0" applyFont="1" applyBorder="1" applyAlignment="1">
      <alignment horizontal="center" vertical="center"/>
    </xf>
    <xf numFmtId="0" fontId="5" fillId="0" borderId="33" xfId="0" applyFont="1" applyBorder="1" applyAlignment="1">
      <alignment horizontal="center" vertical="center"/>
    </xf>
    <xf numFmtId="0" fontId="5" fillId="0" borderId="15" xfId="0" applyFont="1" applyBorder="1" applyAlignment="1">
      <alignment horizontal="center" vertical="center"/>
    </xf>
    <xf numFmtId="0" fontId="5" fillId="4" borderId="92" xfId="0" applyFont="1" applyFill="1" applyBorder="1" applyAlignment="1">
      <alignment horizontal="center" vertical="center" wrapText="1"/>
    </xf>
    <xf numFmtId="0" fontId="5" fillId="4" borderId="93" xfId="0" applyFont="1" applyFill="1" applyBorder="1" applyAlignment="1">
      <alignment horizontal="center" vertical="center" wrapText="1"/>
    </xf>
    <xf numFmtId="0" fontId="5" fillId="0" borderId="63"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94" xfId="0" applyFont="1" applyBorder="1" applyAlignment="1">
      <alignment horizontal="center" vertical="center" shrinkToFit="1"/>
    </xf>
    <xf numFmtId="0" fontId="9" fillId="4" borderId="77"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0" xfId="0" applyFont="1" applyFill="1" applyBorder="1" applyAlignment="1">
      <alignment horizontal="left" vertical="center" wrapText="1"/>
    </xf>
    <xf numFmtId="0" fontId="9" fillId="4" borderId="79"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61" xfId="0" applyFont="1" applyFill="1" applyBorder="1" applyAlignment="1">
      <alignment horizontal="left" vertical="center" wrapText="1"/>
    </xf>
    <xf numFmtId="0" fontId="9" fillId="4" borderId="8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62" xfId="0" applyFont="1" applyFill="1" applyBorder="1" applyAlignment="1">
      <alignment horizontal="left"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4" fillId="0" borderId="41" xfId="0" applyFont="1" applyBorder="1" applyAlignment="1">
      <alignment vertical="center"/>
    </xf>
    <xf numFmtId="0" fontId="14" fillId="0" borderId="42" xfId="0" applyFont="1" applyBorder="1" applyAlignment="1">
      <alignment vertical="center"/>
    </xf>
    <xf numFmtId="0" fontId="14" fillId="0" borderId="43" xfId="0" applyFont="1" applyBorder="1" applyAlignment="1">
      <alignment vertical="center"/>
    </xf>
    <xf numFmtId="0" fontId="14" fillId="0" borderId="33" xfId="0" applyFont="1" applyBorder="1" applyAlignment="1">
      <alignment vertical="center"/>
    </xf>
    <xf numFmtId="0" fontId="14" fillId="0" borderId="15" xfId="0" applyFont="1" applyBorder="1" applyAlignment="1">
      <alignment vertical="center"/>
    </xf>
    <xf numFmtId="0" fontId="14" fillId="0" borderId="34" xfId="0" applyFont="1" applyBorder="1" applyAlignment="1">
      <alignment vertical="center"/>
    </xf>
    <xf numFmtId="0" fontId="5" fillId="4" borderId="39" xfId="0" applyFont="1" applyFill="1" applyBorder="1" applyAlignment="1">
      <alignment horizontal="center" vertical="center"/>
    </xf>
    <xf numFmtId="0" fontId="5" fillId="0" borderId="78" xfId="0" applyFont="1" applyBorder="1" applyAlignment="1">
      <alignment horizontal="center" vertical="center"/>
    </xf>
    <xf numFmtId="0" fontId="5" fillId="4" borderId="42" xfId="0" applyFont="1" applyFill="1" applyBorder="1" applyAlignment="1">
      <alignment horizontal="center" vertical="center"/>
    </xf>
    <xf numFmtId="0" fontId="0" fillId="0" borderId="4"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9" fillId="0" borderId="5" xfId="0" applyFont="1" applyBorder="1" applyAlignment="1">
      <alignment horizontal="left" vertical="top" wrapText="1"/>
    </xf>
    <xf numFmtId="0" fontId="5" fillId="2" borderId="13"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0" fontId="9" fillId="0" borderId="12" xfId="0" applyFont="1" applyBorder="1" applyAlignment="1">
      <alignment horizontal="left" vertical="center" wrapText="1"/>
    </xf>
    <xf numFmtId="0" fontId="9" fillId="0" borderId="9" xfId="0" applyFont="1" applyBorder="1" applyAlignment="1">
      <alignment horizontal="left" vertical="center" wrapText="1"/>
    </xf>
    <xf numFmtId="0" fontId="5" fillId="4" borderId="75" xfId="0" applyFont="1" applyFill="1" applyBorder="1" applyAlignment="1">
      <alignment horizontal="center" vertical="center"/>
    </xf>
    <xf numFmtId="0" fontId="5" fillId="4" borderId="53" xfId="0" applyFont="1" applyFill="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4" borderId="54"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54" xfId="0" applyFont="1" applyFill="1" applyBorder="1" applyAlignment="1">
      <alignment horizontal="center" vertical="center" shrinkToFit="1"/>
    </xf>
    <xf numFmtId="0" fontId="5" fillId="4" borderId="36" xfId="0" applyFont="1" applyFill="1" applyBorder="1" applyAlignment="1">
      <alignment horizontal="center" vertical="center" shrinkToFit="1"/>
    </xf>
    <xf numFmtId="0" fontId="5" fillId="4" borderId="53" xfId="0" applyFont="1" applyFill="1" applyBorder="1" applyAlignment="1">
      <alignment horizontal="center" vertical="center" shrinkToFit="1"/>
    </xf>
    <xf numFmtId="0" fontId="5" fillId="0" borderId="36"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11" xfId="0" applyFont="1" applyBorder="1" applyAlignment="1">
      <alignment horizontal="center" vertical="center"/>
    </xf>
    <xf numFmtId="0" fontId="5" fillId="0" borderId="46" xfId="0" applyFont="1" applyBorder="1" applyAlignment="1">
      <alignment horizontal="center" vertical="center"/>
    </xf>
    <xf numFmtId="0" fontId="5" fillId="4" borderId="4" xfId="0" applyFont="1" applyFill="1" applyBorder="1" applyAlignment="1">
      <alignment horizontal="center" vertical="center"/>
    </xf>
    <xf numFmtId="0" fontId="5" fillId="4" borderId="52" xfId="0" applyFont="1" applyFill="1" applyBorder="1" applyAlignment="1">
      <alignment horizontal="center" vertical="center"/>
    </xf>
    <xf numFmtId="0" fontId="5" fillId="0" borderId="47"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7" fillId="0" borderId="5" xfId="0" applyFont="1" applyBorder="1" applyAlignment="1">
      <alignment horizontal="left" vertical="center" wrapText="1"/>
    </xf>
    <xf numFmtId="0" fontId="5" fillId="4" borderId="4"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52" xfId="0" applyFont="1" applyFill="1" applyBorder="1" applyAlignment="1">
      <alignment horizontal="center" vertical="center" shrinkToFi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5" fillId="4" borderId="2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8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4" xfId="0" applyFont="1" applyBorder="1" applyAlignment="1">
      <alignment horizontal="center" vertical="center" shrinkToFit="1"/>
    </xf>
    <xf numFmtId="0" fontId="5" fillId="4" borderId="7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9" xfId="0" applyFont="1" applyFill="1" applyBorder="1" applyAlignment="1">
      <alignment horizontal="center" vertical="center" wrapText="1"/>
    </xf>
    <xf numFmtId="0" fontId="5" fillId="4" borderId="90" xfId="0" applyFont="1" applyFill="1" applyBorder="1" applyAlignment="1">
      <alignment horizontal="center" vertical="center" wrapText="1"/>
    </xf>
    <xf numFmtId="0" fontId="5" fillId="4" borderId="91"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86" xfId="0" applyFont="1" applyBorder="1" applyAlignment="1">
      <alignment horizontal="left" vertical="center" wrapText="1"/>
    </xf>
    <xf numFmtId="0" fontId="5" fillId="4" borderId="5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5" fillId="0" borderId="5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left" vertical="center" wrapText="1"/>
    </xf>
    <xf numFmtId="0" fontId="5" fillId="0" borderId="87" xfId="0" applyFont="1" applyBorder="1" applyAlignment="1">
      <alignment horizontal="left" vertical="center" wrapText="1"/>
    </xf>
    <xf numFmtId="0" fontId="5" fillId="4" borderId="56"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18" xfId="0" applyFont="1" applyBorder="1" applyAlignment="1">
      <alignment horizontal="center" vertical="center" wrapText="1"/>
    </xf>
    <xf numFmtId="49" fontId="0" fillId="6" borderId="4" xfId="0" applyNumberFormat="1" applyFont="1" applyFill="1" applyBorder="1" applyAlignment="1">
      <alignment horizontal="center" vertical="center"/>
    </xf>
    <xf numFmtId="49" fontId="0" fillId="6" borderId="10" xfId="0" applyNumberFormat="1" applyFont="1" applyFill="1" applyBorder="1" applyAlignment="1">
      <alignment horizontal="center" vertical="center"/>
    </xf>
    <xf numFmtId="49" fontId="0" fillId="6" borderId="8" xfId="0" applyNumberFormat="1" applyFont="1" applyFill="1" applyBorder="1" applyAlignment="1">
      <alignment horizontal="center" vertical="center"/>
    </xf>
    <xf numFmtId="0" fontId="26" fillId="6" borderId="64" xfId="0" applyFont="1" applyFill="1" applyBorder="1" applyAlignment="1">
      <alignment horizontal="center" vertical="center"/>
    </xf>
    <xf numFmtId="0" fontId="26" fillId="6" borderId="65" xfId="0" applyFont="1" applyFill="1" applyBorder="1" applyAlignment="1">
      <alignment horizontal="center" vertical="center"/>
    </xf>
    <xf numFmtId="0" fontId="26" fillId="6" borderId="66" xfId="0" applyFont="1" applyFill="1" applyBorder="1" applyAlignment="1">
      <alignment horizontal="center" vertical="center"/>
    </xf>
    <xf numFmtId="0" fontId="8" fillId="0" borderId="4"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85"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84" xfId="0" applyFont="1" applyBorder="1" applyAlignment="1">
      <alignment horizontal="center" vertical="center" wrapText="1" shrinkToFi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4" borderId="8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0" borderId="0" xfId="0" applyFont="1" applyBorder="1" applyAlignment="1">
      <alignment vertical="center" shrinkToFit="1"/>
    </xf>
    <xf numFmtId="0" fontId="8" fillId="0" borderId="0" xfId="0" applyFont="1" applyAlignment="1">
      <alignment vertical="center" wrapText="1"/>
    </xf>
    <xf numFmtId="0" fontId="0" fillId="0" borderId="0" xfId="0" applyAlignment="1"/>
    <xf numFmtId="0" fontId="22" fillId="0" borderId="0" xfId="0" applyFont="1" applyAlignment="1">
      <alignment horizontal="left"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5"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8" xfId="0" applyFont="1" applyFill="1" applyBorder="1" applyAlignment="1">
      <alignment horizontal="center" vertical="center"/>
    </xf>
    <xf numFmtId="0" fontId="5" fillId="0" borderId="71" xfId="0" applyFont="1" applyBorder="1" applyAlignment="1">
      <alignment horizontal="center" vertical="center"/>
    </xf>
    <xf numFmtId="0" fontId="1" fillId="0" borderId="3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5" fillId="2" borderId="48" xfId="0" applyFont="1" applyFill="1" applyBorder="1" applyAlignment="1">
      <alignment horizontal="center" vertical="center"/>
    </xf>
    <xf numFmtId="0" fontId="5" fillId="0" borderId="70" xfId="0" applyFont="1" applyBorder="1" applyAlignment="1">
      <alignment horizontal="center" vertical="center"/>
    </xf>
    <xf numFmtId="0" fontId="5" fillId="2" borderId="71"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16" xfId="0" applyFont="1" applyBorder="1" applyAlignment="1">
      <alignment horizontal="center" vertical="center"/>
    </xf>
    <xf numFmtId="0" fontId="5" fillId="2" borderId="10" xfId="0" applyFont="1" applyFill="1" applyBorder="1"/>
    <xf numFmtId="0" fontId="5" fillId="2" borderId="8" xfId="0" applyFont="1" applyFill="1" applyBorder="1"/>
    <xf numFmtId="0" fontId="5" fillId="0" borderId="95" xfId="0" applyFont="1" applyBorder="1" applyAlignment="1">
      <alignment horizontal="center" vertical="center"/>
    </xf>
    <xf numFmtId="0" fontId="5" fillId="2" borderId="4"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8" fillId="2" borderId="3" xfId="0" applyFont="1" applyFill="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2" fillId="0" borderId="0" xfId="0" applyFont="1" applyAlignment="1">
      <alignment horizontal="left" vertical="center"/>
    </xf>
    <xf numFmtId="0" fontId="5" fillId="2" borderId="56"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57" xfId="0" applyFont="1" applyFill="1" applyBorder="1" applyAlignment="1">
      <alignment horizontal="center" vertical="center" shrinkToFit="1"/>
    </xf>
    <xf numFmtId="0" fontId="5" fillId="0" borderId="96" xfId="0" applyFont="1" applyBorder="1" applyAlignment="1">
      <alignment horizontal="right" vertical="center"/>
    </xf>
    <xf numFmtId="0" fontId="5" fillId="4" borderId="42" xfId="0" applyFont="1" applyFill="1" applyBorder="1" applyAlignment="1">
      <alignment horizontal="distributed"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right" vertical="center"/>
    </xf>
    <xf numFmtId="0" fontId="5" fillId="0" borderId="13" xfId="0" applyFont="1" applyBorder="1" applyAlignment="1">
      <alignment horizontal="center" vertical="center"/>
    </xf>
    <xf numFmtId="0" fontId="5" fillId="2" borderId="1" xfId="6" applyFont="1" applyFill="1" applyBorder="1" applyAlignment="1">
      <alignment horizontal="left" vertical="center" wrapText="1" shrinkToFit="1"/>
    </xf>
    <xf numFmtId="0" fontId="5" fillId="2" borderId="5" xfId="6" applyFont="1" applyFill="1" applyBorder="1" applyAlignment="1">
      <alignment horizontal="left" vertical="center" wrapText="1" shrinkToFit="1"/>
    </xf>
    <xf numFmtId="0" fontId="5" fillId="2" borderId="6" xfId="6" applyFont="1" applyFill="1" applyBorder="1" applyAlignment="1">
      <alignment horizontal="left" vertical="center" wrapText="1" shrinkToFit="1"/>
    </xf>
    <xf numFmtId="0" fontId="5" fillId="2" borderId="3" xfId="6" applyFont="1" applyFill="1" applyBorder="1" applyAlignment="1">
      <alignment horizontal="left" vertical="center" wrapText="1" shrinkToFit="1"/>
    </xf>
    <xf numFmtId="0" fontId="5" fillId="2" borderId="12" xfId="6" applyFont="1" applyFill="1" applyBorder="1" applyAlignment="1">
      <alignment horizontal="left" vertical="center" wrapText="1" shrinkToFit="1"/>
    </xf>
    <xf numFmtId="0" fontId="5" fillId="2" borderId="9" xfId="6" applyFont="1" applyFill="1" applyBorder="1" applyAlignment="1">
      <alignment horizontal="left" vertical="center" wrapText="1" shrinkToFit="1"/>
    </xf>
    <xf numFmtId="0" fontId="5" fillId="0" borderId="56" xfId="6" applyFont="1" applyBorder="1" applyAlignment="1">
      <alignment horizontal="left" vertical="center"/>
    </xf>
    <xf numFmtId="0" fontId="5" fillId="0" borderId="18" xfId="6" applyFont="1" applyBorder="1" applyAlignment="1">
      <alignment horizontal="left" vertical="center"/>
    </xf>
    <xf numFmtId="0" fontId="5" fillId="0" borderId="57" xfId="6" applyFont="1" applyBorder="1" applyAlignment="1">
      <alignment horizontal="left" vertical="center"/>
    </xf>
    <xf numFmtId="0" fontId="5" fillId="0" borderId="3" xfId="6" applyFont="1" applyBorder="1" applyAlignment="1">
      <alignment horizontal="left" vertical="center"/>
    </xf>
    <xf numFmtId="0" fontId="5" fillId="0" borderId="12" xfId="6" applyFont="1" applyBorder="1" applyAlignment="1">
      <alignment horizontal="left" vertical="center"/>
    </xf>
    <xf numFmtId="0" fontId="5" fillId="0" borderId="9" xfId="6"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top" wrapText="1"/>
    </xf>
    <xf numFmtId="0" fontId="5" fillId="0" borderId="0" xfId="6" applyFont="1" applyAlignment="1">
      <alignment horizontal="left" vertical="center"/>
    </xf>
    <xf numFmtId="0" fontId="5" fillId="2" borderId="4" xfId="6" applyFont="1" applyFill="1" applyBorder="1" applyAlignment="1">
      <alignment horizontal="left" vertical="center" wrapText="1"/>
    </xf>
    <xf numFmtId="0" fontId="5" fillId="2" borderId="10" xfId="6" applyFont="1" applyFill="1" applyBorder="1" applyAlignment="1">
      <alignment horizontal="left" vertical="center" wrapText="1"/>
    </xf>
    <xf numFmtId="0" fontId="5" fillId="2" borderId="8" xfId="6" applyFont="1" applyFill="1" applyBorder="1" applyAlignment="1">
      <alignment horizontal="left" vertical="center" wrapText="1"/>
    </xf>
    <xf numFmtId="0" fontId="5" fillId="0" borderId="4" xfId="6" applyFont="1" applyBorder="1" applyAlignment="1">
      <alignment horizontal="center" vertical="center"/>
    </xf>
    <xf numFmtId="0" fontId="5" fillId="0" borderId="10" xfId="6" applyFont="1" applyBorder="1" applyAlignment="1">
      <alignment horizontal="center" vertical="center"/>
    </xf>
    <xf numFmtId="0" fontId="5" fillId="0" borderId="8" xfId="6" applyFont="1" applyBorder="1" applyAlignment="1">
      <alignment horizontal="center" vertical="center"/>
    </xf>
    <xf numFmtId="0" fontId="5" fillId="2" borderId="2" xfId="6" applyFont="1" applyFill="1" applyBorder="1" applyAlignment="1">
      <alignment horizontal="left" vertical="center" wrapText="1" shrinkToFit="1"/>
    </xf>
    <xf numFmtId="0" fontId="5" fillId="2" borderId="0" xfId="6" applyFont="1" applyFill="1" applyAlignment="1">
      <alignment horizontal="left" vertical="center" wrapText="1" shrinkToFit="1"/>
    </xf>
    <xf numFmtId="0" fontId="5" fillId="2" borderId="7" xfId="6" applyFont="1" applyFill="1" applyBorder="1" applyAlignment="1">
      <alignment horizontal="left" vertical="center" wrapText="1" shrinkToFit="1"/>
    </xf>
    <xf numFmtId="0" fontId="5" fillId="0" borderId="72" xfId="6" applyFont="1" applyBorder="1" applyAlignment="1">
      <alignment horizontal="left" vertical="center"/>
    </xf>
    <xf numFmtId="0" fontId="5" fillId="0" borderId="73" xfId="6" applyFont="1" applyBorder="1" applyAlignment="1">
      <alignment horizontal="left" vertical="center"/>
    </xf>
    <xf numFmtId="0" fontId="5" fillId="0" borderId="74" xfId="6" applyFont="1" applyBorder="1" applyAlignment="1">
      <alignment horizontal="left" vertical="center"/>
    </xf>
    <xf numFmtId="0" fontId="5" fillId="0" borderId="23" xfId="6" applyFont="1" applyBorder="1" applyAlignment="1">
      <alignment horizontal="left" vertical="center"/>
    </xf>
    <xf numFmtId="0" fontId="5" fillId="0" borderId="22" xfId="6" applyFont="1" applyBorder="1" applyAlignment="1">
      <alignment horizontal="left" vertical="center"/>
    </xf>
    <xf numFmtId="0" fontId="5" fillId="0" borderId="24" xfId="6" applyFont="1" applyBorder="1" applyAlignment="1">
      <alignment horizontal="left" vertical="center"/>
    </xf>
    <xf numFmtId="0" fontId="5" fillId="2" borderId="4" xfId="6" applyFont="1" applyFill="1" applyBorder="1" applyAlignment="1">
      <alignment horizontal="left" vertical="center" wrapText="1" shrinkToFit="1"/>
    </xf>
    <xf numFmtId="0" fontId="5" fillId="2" borderId="10" xfId="6" applyFont="1" applyFill="1" applyBorder="1" applyAlignment="1">
      <alignment horizontal="left" vertical="center" wrapText="1" shrinkToFit="1"/>
    </xf>
    <xf numFmtId="0" fontId="5" fillId="2" borderId="8" xfId="6" applyFont="1" applyFill="1" applyBorder="1" applyAlignment="1">
      <alignment horizontal="left" vertical="center" wrapText="1" shrinkToFit="1"/>
    </xf>
    <xf numFmtId="0" fontId="5" fillId="0" borderId="4" xfId="6" applyFont="1" applyBorder="1" applyAlignment="1">
      <alignment horizontal="center" vertical="center" shrinkToFi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5" fillId="2" borderId="1" xfId="6" applyFont="1" applyFill="1" applyBorder="1" applyAlignment="1">
      <alignment horizontal="left" vertical="center" wrapText="1"/>
    </xf>
    <xf numFmtId="0" fontId="5" fillId="2" borderId="5" xfId="6" applyFont="1" applyFill="1" applyBorder="1" applyAlignment="1">
      <alignment horizontal="left" vertical="center" wrapText="1"/>
    </xf>
    <xf numFmtId="0" fontId="5" fillId="2" borderId="6" xfId="6" applyFont="1" applyFill="1" applyBorder="1" applyAlignment="1">
      <alignment horizontal="left" vertical="center" wrapText="1"/>
    </xf>
    <xf numFmtId="0" fontId="5" fillId="2" borderId="3" xfId="6" applyFont="1" applyFill="1" applyBorder="1" applyAlignment="1">
      <alignment horizontal="left" vertical="center" wrapText="1"/>
    </xf>
    <xf numFmtId="0" fontId="5" fillId="2" borderId="12" xfId="6" applyFont="1" applyFill="1" applyBorder="1" applyAlignment="1">
      <alignment horizontal="left" vertical="center" wrapText="1"/>
    </xf>
    <xf numFmtId="0" fontId="5" fillId="2" borderId="9" xfId="6" applyFont="1" applyFill="1" applyBorder="1" applyAlignment="1">
      <alignment horizontal="left" vertical="center" wrapText="1"/>
    </xf>
    <xf numFmtId="0" fontId="5" fillId="0" borderId="0" xfId="7" applyFont="1" applyAlignment="1">
      <alignment horizontal="left" vertical="center"/>
    </xf>
    <xf numFmtId="0" fontId="5" fillId="0" borderId="4" xfId="7" applyFont="1" applyFill="1" applyBorder="1" applyAlignment="1">
      <alignment horizontal="center" vertical="center" shrinkToFit="1"/>
    </xf>
    <xf numFmtId="0" fontId="5" fillId="0" borderId="4" xfId="7" applyFont="1" applyBorder="1" applyAlignment="1">
      <alignment horizontal="center" vertical="center"/>
    </xf>
    <xf numFmtId="0" fontId="5" fillId="0" borderId="10" xfId="7" applyFont="1" applyBorder="1" applyAlignment="1">
      <alignment horizontal="center" vertical="center"/>
    </xf>
    <xf numFmtId="0" fontId="5" fillId="0" borderId="8" xfId="7" applyFont="1" applyBorder="1" applyAlignment="1">
      <alignment horizontal="center" vertical="center"/>
    </xf>
    <xf numFmtId="0" fontId="5" fillId="0" borderId="56" xfId="7" applyFont="1" applyBorder="1" applyAlignment="1">
      <alignment horizontal="left" vertical="center"/>
    </xf>
    <xf numFmtId="0" fontId="5" fillId="0" borderId="18" xfId="7" applyFont="1" applyBorder="1" applyAlignment="1">
      <alignment horizontal="left" vertical="center"/>
    </xf>
    <xf numFmtId="0" fontId="5" fillId="0" borderId="57" xfId="7" applyFont="1" applyBorder="1" applyAlignment="1">
      <alignment horizontal="left" vertical="center"/>
    </xf>
    <xf numFmtId="0" fontId="5" fillId="0" borderId="3" xfId="7" applyFont="1" applyBorder="1" applyAlignment="1">
      <alignment horizontal="left" vertical="center"/>
    </xf>
    <xf numFmtId="0" fontId="5" fillId="0" borderId="12" xfId="7" applyFont="1" applyBorder="1" applyAlignment="1">
      <alignment horizontal="left" vertical="center"/>
    </xf>
    <xf numFmtId="0" fontId="5" fillId="0" borderId="9" xfId="7" applyFont="1" applyBorder="1" applyAlignment="1">
      <alignment horizontal="left" vertical="center"/>
    </xf>
    <xf numFmtId="0" fontId="5" fillId="2" borderId="0" xfId="6" applyFont="1" applyFill="1" applyBorder="1" applyAlignment="1">
      <alignment horizontal="left" vertical="center" wrapText="1" shrinkToFit="1"/>
    </xf>
    <xf numFmtId="0" fontId="22" fillId="0" borderId="0" xfId="2" applyFont="1" applyAlignment="1">
      <alignment horizontal="left" vertical="center"/>
    </xf>
    <xf numFmtId="0" fontId="12" fillId="3" borderId="1"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0" borderId="12" xfId="2" applyFont="1" applyBorder="1" applyAlignment="1">
      <alignment horizontal="left" vertical="center"/>
    </xf>
    <xf numFmtId="0" fontId="5" fillId="8" borderId="13" xfId="13" applyFont="1" applyFill="1" applyBorder="1" applyAlignment="1">
      <alignment horizontal="center" vertical="center" wrapText="1"/>
    </xf>
    <xf numFmtId="0" fontId="5" fillId="9" borderId="12" xfId="13" applyFont="1" applyFill="1" applyBorder="1" applyAlignment="1">
      <alignment horizontal="center" vertical="center"/>
    </xf>
    <xf numFmtId="0" fontId="5" fillId="0" borderId="12" xfId="13" applyFont="1" applyBorder="1" applyAlignment="1">
      <alignment horizontal="center" vertical="center"/>
    </xf>
    <xf numFmtId="0" fontId="5" fillId="10" borderId="13" xfId="13" applyFont="1" applyFill="1" applyBorder="1" applyAlignment="1">
      <alignment horizontal="center" vertical="center"/>
    </xf>
    <xf numFmtId="0" fontId="5" fillId="8" borderId="13" xfId="13" applyFont="1" applyFill="1" applyBorder="1" applyAlignment="1">
      <alignment horizontal="center" vertical="center"/>
    </xf>
    <xf numFmtId="0" fontId="51" fillId="11" borderId="13" xfId="14" applyFont="1" applyFill="1" applyBorder="1">
      <alignment vertical="center"/>
    </xf>
    <xf numFmtId="0" fontId="5" fillId="0" borderId="13" xfId="13" applyFont="1" applyBorder="1">
      <alignment vertical="center"/>
    </xf>
    <xf numFmtId="0" fontId="9" fillId="0" borderId="13" xfId="13" applyFont="1" applyBorder="1" applyAlignment="1">
      <alignment horizontal="center" vertical="center"/>
    </xf>
    <xf numFmtId="0" fontId="9" fillId="0" borderId="1" xfId="13" applyFont="1" applyBorder="1" applyAlignment="1">
      <alignment horizontal="center" vertical="center" wrapText="1"/>
    </xf>
    <xf numFmtId="0" fontId="9" fillId="0" borderId="2" xfId="13" applyFont="1" applyBorder="1" applyAlignment="1">
      <alignment horizontal="center" vertical="center" wrapText="1"/>
    </xf>
    <xf numFmtId="0" fontId="9" fillId="0" borderId="3" xfId="13" applyFont="1" applyBorder="1" applyAlignment="1">
      <alignment horizontal="center" vertical="center" wrapText="1"/>
    </xf>
    <xf numFmtId="0" fontId="9" fillId="0" borderId="4" xfId="13" applyFont="1" applyBorder="1" applyAlignment="1">
      <alignment horizontal="center" vertical="center"/>
    </xf>
    <xf numFmtId="49" fontId="9" fillId="0" borderId="13" xfId="13" applyNumberFormat="1" applyFont="1" applyBorder="1" applyAlignment="1">
      <alignment horizontal="center" vertical="center"/>
    </xf>
    <xf numFmtId="0" fontId="9" fillId="0" borderId="8" xfId="13" applyFont="1" applyBorder="1" applyAlignment="1">
      <alignment horizontal="center" vertical="center" wrapText="1"/>
    </xf>
    <xf numFmtId="0" fontId="5" fillId="10" borderId="13" xfId="13" applyFont="1" applyFill="1" applyBorder="1">
      <alignment vertical="center"/>
    </xf>
    <xf numFmtId="0" fontId="9" fillId="0" borderId="13" xfId="13" applyFont="1" applyBorder="1" applyAlignment="1">
      <alignment horizontal="center" vertical="center" wrapText="1"/>
    </xf>
    <xf numFmtId="0" fontId="5" fillId="0" borderId="13" xfId="13" applyFont="1" applyBorder="1" applyAlignment="1">
      <alignment horizontal="center" vertical="center" wrapText="1"/>
    </xf>
    <xf numFmtId="0" fontId="9" fillId="0" borderId="10" xfId="13" applyFont="1" applyBorder="1" applyAlignment="1">
      <alignment horizontal="center" vertical="center"/>
    </xf>
    <xf numFmtId="0" fontId="9" fillId="0" borderId="8" xfId="13" applyFont="1" applyBorder="1" applyAlignment="1">
      <alignment horizontal="center" vertical="center"/>
    </xf>
    <xf numFmtId="179" fontId="9" fillId="0" borderId="13" xfId="13" applyNumberFormat="1" applyFont="1" applyBorder="1" applyAlignment="1">
      <alignment horizontal="center" vertical="center"/>
    </xf>
    <xf numFmtId="178" fontId="9" fillId="0" borderId="13" xfId="13" applyNumberFormat="1" applyFont="1" applyBorder="1">
      <alignment vertical="center"/>
    </xf>
    <xf numFmtId="0" fontId="9" fillId="0" borderId="13" xfId="13" applyFont="1" applyBorder="1" applyAlignment="1">
      <alignment horizontal="left" vertical="center"/>
    </xf>
    <xf numFmtId="0" fontId="9" fillId="9" borderId="13" xfId="13" applyFont="1" applyFill="1" applyBorder="1" applyAlignment="1">
      <alignment horizontal="right" vertical="center"/>
    </xf>
    <xf numFmtId="0" fontId="9" fillId="0" borderId="13" xfId="13" applyFont="1" applyBorder="1">
      <alignment vertical="center"/>
    </xf>
    <xf numFmtId="0" fontId="9" fillId="0" borderId="13" xfId="15" applyFont="1" applyBorder="1" applyAlignment="1">
      <alignment horizontal="center" vertical="center" wrapText="1"/>
    </xf>
    <xf numFmtId="0" fontId="9" fillId="0" borderId="4" xfId="15" applyFont="1" applyBorder="1" applyAlignment="1">
      <alignment horizontal="center" vertical="center" wrapText="1"/>
    </xf>
    <xf numFmtId="0" fontId="9" fillId="0" borderId="10" xfId="15" applyFont="1" applyBorder="1" applyAlignment="1">
      <alignment horizontal="center" vertical="center" wrapText="1"/>
    </xf>
    <xf numFmtId="0" fontId="9" fillId="0" borderId="8" xfId="15" applyFont="1" applyBorder="1" applyAlignment="1">
      <alignment horizontal="center" vertical="center" wrapText="1"/>
    </xf>
    <xf numFmtId="0" fontId="9" fillId="0" borderId="13" xfId="15" applyFont="1" applyBorder="1" applyAlignment="1">
      <alignment horizontal="center" vertical="center"/>
    </xf>
    <xf numFmtId="0" fontId="9" fillId="0" borderId="4" xfId="15" applyFont="1" applyBorder="1" applyAlignment="1">
      <alignment horizontal="center" vertical="center"/>
    </xf>
    <xf numFmtId="0" fontId="9" fillId="0" borderId="10" xfId="15" applyFont="1" applyBorder="1" applyAlignment="1">
      <alignment horizontal="center" vertical="center"/>
    </xf>
    <xf numFmtId="0" fontId="9" fillId="0" borderId="8" xfId="15" applyFont="1" applyBorder="1" applyAlignment="1">
      <alignment horizontal="center" vertical="center"/>
    </xf>
    <xf numFmtId="0" fontId="9" fillId="0" borderId="4" xfId="13" applyFont="1" applyBorder="1">
      <alignment vertical="center"/>
    </xf>
    <xf numFmtId="0" fontId="9" fillId="0" borderId="10" xfId="13" applyFont="1" applyBorder="1">
      <alignment vertical="center"/>
    </xf>
    <xf numFmtId="0" fontId="9" fillId="0" borderId="8" xfId="13" applyFont="1" applyBorder="1">
      <alignment vertical="center"/>
    </xf>
  </cellXfs>
  <cellStyles count="18">
    <cellStyle name="標準" xfId="0" builtinId="0"/>
    <cellStyle name="標準 2" xfId="5" xr:uid="{00000000-0005-0000-0000-000001000000}"/>
    <cellStyle name="標準 2 2" xfId="9" xr:uid="{919E9EF6-1F65-41FF-9C71-2FEBB4056D03}"/>
    <cellStyle name="標準 2 2 2" xfId="17" xr:uid="{5509BEBD-C179-41C2-8697-FA49D50DBB6F}"/>
    <cellStyle name="標準 2 3" xfId="15" xr:uid="{83D5E741-E1D7-4FDA-B777-07D28C2B297D}"/>
    <cellStyle name="標準 3" xfId="1" xr:uid="{00000000-0005-0000-0000-000002000000}"/>
    <cellStyle name="標準 4" xfId="10" xr:uid="{085DDA9D-0185-4189-A0E7-820AD4D05424}"/>
    <cellStyle name="標準 4 3" xfId="12" xr:uid="{CE4068A4-D4C6-4F1C-89E5-E23DDCE4AE28}"/>
    <cellStyle name="標準 5" xfId="8" xr:uid="{C181CF22-565A-47B2-8721-6389E938C372}"/>
    <cellStyle name="標準 5 2" xfId="11" xr:uid="{1D73BE4D-E3B1-4A47-951D-8AFA9F61A8AE}"/>
    <cellStyle name="標準 6" xfId="14" xr:uid="{032EE18F-E390-4C47-9F89-E75C6CBDF6B4}"/>
    <cellStyle name="標準 7" xfId="16" xr:uid="{31F7CC57-D54A-49B8-BE99-41E8D9A48D50}"/>
    <cellStyle name="標準_■101 訪問介護費" xfId="2" xr:uid="{00000000-0005-0000-0000-000003000000}"/>
    <cellStyle name="標準_■101 訪問介護費_チェックリスト（居宅介護）0317" xfId="3" xr:uid="{00000000-0005-0000-0000-000004000000}"/>
    <cellStyle name="標準_■201 居宅介護支援費" xfId="4" xr:uid="{00000000-0005-0000-0000-000005000000}"/>
    <cellStyle name="標準_③-２加算様式（就労）" xfId="13" xr:uid="{4818A88C-DCB3-4EDA-96FC-10E9A434C6B9}"/>
    <cellStyle name="標準_チェックリスト（通所リハ）" xfId="6" xr:uid="{00000000-0005-0000-0000-000006000000}"/>
    <cellStyle name="標準_チェックリスト（通所リハ）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xdr:col>
      <xdr:colOff>28575</xdr:colOff>
      <xdr:row>12</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419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12</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419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12</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130425" y="407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12</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130425" y="407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68580</xdr:colOff>
      <xdr:row>40</xdr:row>
      <xdr:rowOff>0</xdr:rowOff>
    </xdr:from>
    <xdr:ext cx="116205" cy="6350"/>
    <xdr:sp macro="" textlink="">
      <xdr:nvSpPr>
        <xdr:cNvPr id="2" name="Shape 2">
          <a:extLst>
            <a:ext uri="{FF2B5EF4-FFF2-40B4-BE49-F238E27FC236}">
              <a16:creationId xmlns:a16="http://schemas.microsoft.com/office/drawing/2014/main" id="{6A8AF123-A8F3-4BFE-AF47-46AEF89D6172}"/>
            </a:ext>
          </a:extLst>
        </xdr:cNvPr>
        <xdr:cNvSpPr/>
      </xdr:nvSpPr>
      <xdr:spPr>
        <a:xfrm>
          <a:off x="906780" y="48701962"/>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176466</xdr:colOff>
      <xdr:row>40</xdr:row>
      <xdr:rowOff>0</xdr:rowOff>
    </xdr:from>
    <xdr:ext cx="1612900" cy="6350"/>
    <xdr:sp macro="" textlink="">
      <xdr:nvSpPr>
        <xdr:cNvPr id="3" name="Shape 3">
          <a:extLst>
            <a:ext uri="{FF2B5EF4-FFF2-40B4-BE49-F238E27FC236}">
              <a16:creationId xmlns:a16="http://schemas.microsoft.com/office/drawing/2014/main" id="{1CC394C8-B6B0-49CA-81B9-DBEC2142578A}"/>
            </a:ext>
          </a:extLst>
        </xdr:cNvPr>
        <xdr:cNvSpPr/>
      </xdr:nvSpPr>
      <xdr:spPr>
        <a:xfrm>
          <a:off x="1014666" y="48898303"/>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iroko-ponie\Desktop\&#65288;R6&#26032;ver.&#65289;&#21220;&#21209;&#24418;&#24907;&#19968;&#35239;&#34920;\&#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
  <sheetViews>
    <sheetView showGridLines="0" tabSelected="1" view="pageBreakPreview" zoomScaleNormal="100" zoomScaleSheetLayoutView="100" workbookViewId="0">
      <selection activeCell="A13" sqref="A13:C13"/>
    </sheetView>
  </sheetViews>
  <sheetFormatPr defaultColWidth="9" defaultRowHeight="13.5"/>
  <cols>
    <col min="1" max="1" width="2.625" style="1" customWidth="1"/>
    <col min="2" max="2" width="18.625" style="1" customWidth="1"/>
    <col min="3" max="3" width="2.625" style="1" customWidth="1"/>
    <col min="4" max="12" width="5.625" style="1" customWidth="1"/>
    <col min="13" max="13" width="7.75" style="1" customWidth="1"/>
    <col min="14" max="16384" width="9" style="1"/>
  </cols>
  <sheetData>
    <row r="1" spans="1:13" ht="31.5" customHeight="1">
      <c r="A1" s="258" t="s">
        <v>116</v>
      </c>
      <c r="B1" s="258"/>
      <c r="C1" s="258"/>
      <c r="D1" s="258"/>
      <c r="E1" s="258"/>
      <c r="F1" s="258"/>
      <c r="G1" s="258"/>
      <c r="H1" s="258"/>
      <c r="I1" s="258"/>
      <c r="J1" s="258"/>
      <c r="K1" s="258"/>
      <c r="L1" s="258"/>
      <c r="M1" s="258"/>
    </row>
    <row r="2" spans="1:13" s="23" customFormat="1" ht="23.25" customHeight="1">
      <c r="A2" s="259" t="s">
        <v>79</v>
      </c>
      <c r="B2" s="259"/>
      <c r="C2" s="259"/>
      <c r="D2" s="259"/>
      <c r="E2" s="259"/>
      <c r="F2" s="259"/>
      <c r="G2" s="259"/>
      <c r="H2" s="259"/>
      <c r="I2" s="259"/>
      <c r="J2" s="259"/>
      <c r="K2" s="259"/>
      <c r="L2" s="259"/>
      <c r="M2" s="259"/>
    </row>
    <row r="3" spans="1:13" ht="5.25" customHeight="1"/>
    <row r="4" spans="1:13" ht="30" customHeight="1">
      <c r="A4" s="59"/>
      <c r="B4" s="88" t="s">
        <v>25</v>
      </c>
      <c r="C4" s="60"/>
      <c r="D4" s="255"/>
      <c r="E4" s="256"/>
      <c r="F4" s="256"/>
      <c r="G4" s="256"/>
      <c r="H4" s="256"/>
      <c r="I4" s="256"/>
      <c r="J4" s="256"/>
      <c r="K4" s="256"/>
      <c r="L4" s="256"/>
      <c r="M4" s="257"/>
    </row>
    <row r="5" spans="1:13" ht="27" customHeight="1">
      <c r="A5" s="66"/>
      <c r="B5" s="69" t="s">
        <v>17</v>
      </c>
      <c r="C5" s="67"/>
      <c r="D5" s="18">
        <v>2</v>
      </c>
      <c r="E5" s="19">
        <v>8</v>
      </c>
      <c r="F5" s="36">
        <v>3</v>
      </c>
      <c r="G5" s="9"/>
      <c r="H5" s="9"/>
      <c r="I5" s="9"/>
      <c r="J5" s="9"/>
      <c r="K5" s="9"/>
      <c r="L5" s="9"/>
      <c r="M5" s="6"/>
    </row>
    <row r="6" spans="1:13" ht="25.5" customHeight="1">
      <c r="A6" s="59"/>
      <c r="B6" s="260" t="s">
        <v>46</v>
      </c>
      <c r="C6" s="61"/>
      <c r="D6" s="263" t="s">
        <v>47</v>
      </c>
      <c r="E6" s="264"/>
      <c r="F6" s="264"/>
      <c r="G6" s="264"/>
      <c r="H6" s="268"/>
      <c r="I6" s="268"/>
      <c r="J6" s="268"/>
      <c r="K6" s="268"/>
      <c r="L6" s="268"/>
      <c r="M6" s="269"/>
    </row>
    <row r="7" spans="1:13" ht="16.5" customHeight="1">
      <c r="A7" s="62"/>
      <c r="B7" s="261"/>
      <c r="C7" s="63"/>
      <c r="D7" s="265"/>
      <c r="E7" s="266"/>
      <c r="F7" s="266"/>
      <c r="G7" s="266"/>
      <c r="H7" s="266"/>
      <c r="I7" s="266"/>
      <c r="J7" s="266"/>
      <c r="K7" s="266"/>
      <c r="L7" s="266"/>
      <c r="M7" s="267"/>
    </row>
    <row r="8" spans="1:13" ht="30" customHeight="1">
      <c r="A8" s="62"/>
      <c r="B8" s="261"/>
      <c r="C8" s="63"/>
      <c r="D8" s="246" t="s">
        <v>48</v>
      </c>
      <c r="E8" s="248"/>
      <c r="F8" s="7"/>
      <c r="G8" s="8"/>
      <c r="H8" s="5"/>
      <c r="I8" s="246" t="s">
        <v>49</v>
      </c>
      <c r="J8" s="248"/>
      <c r="K8" s="8"/>
      <c r="L8" s="8"/>
      <c r="M8" s="5"/>
    </row>
    <row r="9" spans="1:13" ht="32.25" customHeight="1">
      <c r="A9" s="64"/>
      <c r="B9" s="262"/>
      <c r="C9" s="65"/>
      <c r="D9" s="270" t="s">
        <v>26</v>
      </c>
      <c r="E9" s="271"/>
      <c r="F9" s="272"/>
      <c r="G9" s="249"/>
      <c r="H9" s="250"/>
      <c r="I9" s="250"/>
      <c r="J9" s="17" t="s">
        <v>50</v>
      </c>
      <c r="K9" s="250"/>
      <c r="L9" s="250"/>
      <c r="M9" s="251"/>
    </row>
    <row r="10" spans="1:13" ht="15.75" customHeight="1">
      <c r="A10" s="2"/>
      <c r="B10" s="3"/>
      <c r="C10" s="2"/>
      <c r="D10" s="20"/>
      <c r="E10" s="20"/>
      <c r="F10" s="4"/>
      <c r="G10" s="4"/>
      <c r="H10" s="4"/>
      <c r="I10" s="4"/>
      <c r="J10" s="4"/>
      <c r="K10" s="4"/>
      <c r="L10" s="4"/>
      <c r="M10" s="4"/>
    </row>
    <row r="11" spans="1:13" ht="22.5" customHeight="1">
      <c r="A11" s="273" t="s">
        <v>27</v>
      </c>
      <c r="B11" s="274"/>
      <c r="C11" s="274"/>
      <c r="D11" s="274"/>
      <c r="E11" s="274"/>
      <c r="F11" s="274"/>
      <c r="G11" s="274"/>
      <c r="H11" s="4"/>
      <c r="I11" s="91"/>
      <c r="J11" s="90"/>
      <c r="K11" s="4"/>
      <c r="L11" s="4"/>
      <c r="M11" s="98" t="s">
        <v>119</v>
      </c>
    </row>
    <row r="12" spans="1:13" ht="30" customHeight="1">
      <c r="A12" s="68"/>
      <c r="B12" s="69" t="s">
        <v>82</v>
      </c>
      <c r="C12" s="70"/>
      <c r="D12" s="249" t="s">
        <v>83</v>
      </c>
      <c r="E12" s="250"/>
      <c r="F12" s="250"/>
      <c r="G12" s="250"/>
      <c r="H12" s="250"/>
      <c r="I12" s="250"/>
      <c r="J12" s="250"/>
      <c r="K12" s="250"/>
      <c r="L12" s="250"/>
      <c r="M12" s="251"/>
    </row>
    <row r="13" spans="1:13" ht="30" customHeight="1">
      <c r="A13" s="246" t="s">
        <v>80</v>
      </c>
      <c r="B13" s="247"/>
      <c r="C13" s="248"/>
      <c r="D13" s="249" t="s">
        <v>81</v>
      </c>
      <c r="E13" s="250"/>
      <c r="F13" s="250"/>
      <c r="G13" s="250"/>
      <c r="H13" s="250"/>
      <c r="I13" s="250"/>
      <c r="J13" s="250"/>
      <c r="K13" s="250"/>
      <c r="L13" s="250"/>
      <c r="M13" s="251"/>
    </row>
    <row r="14" spans="1:13" ht="24.95" customHeight="1">
      <c r="A14" s="254" t="s">
        <v>70</v>
      </c>
      <c r="B14" s="254"/>
      <c r="C14" s="254"/>
      <c r="D14" s="254"/>
      <c r="E14" s="254"/>
      <c r="F14" s="254"/>
      <c r="G14" s="254"/>
    </row>
    <row r="15" spans="1:13" ht="24.95" customHeight="1">
      <c r="A15" s="66"/>
      <c r="B15" s="71" t="s">
        <v>36</v>
      </c>
      <c r="C15" s="67"/>
      <c r="D15" s="255"/>
      <c r="E15" s="256"/>
      <c r="F15" s="256"/>
      <c r="G15" s="256"/>
      <c r="H15" s="256"/>
      <c r="I15" s="256"/>
      <c r="J15" s="256"/>
      <c r="K15" s="256"/>
      <c r="L15" s="256"/>
      <c r="M15" s="257"/>
    </row>
    <row r="16" spans="1:13" ht="24.95" customHeight="1">
      <c r="A16" s="66"/>
      <c r="B16" s="69" t="s">
        <v>37</v>
      </c>
      <c r="C16" s="72"/>
      <c r="D16" s="246" t="s">
        <v>10</v>
      </c>
      <c r="E16" s="248"/>
      <c r="F16" s="249"/>
      <c r="G16" s="251"/>
      <c r="H16" s="246" t="s">
        <v>11</v>
      </c>
      <c r="I16" s="248"/>
      <c r="J16" s="249"/>
      <c r="K16" s="250"/>
      <c r="L16" s="250"/>
      <c r="M16" s="251"/>
    </row>
    <row r="17" spans="1:13" ht="24.95" customHeight="1">
      <c r="A17" s="59"/>
      <c r="B17" s="275" t="s">
        <v>38</v>
      </c>
      <c r="C17" s="61"/>
      <c r="D17" s="278" t="s">
        <v>39</v>
      </c>
      <c r="E17" s="279"/>
      <c r="F17" s="279"/>
      <c r="G17" s="278" t="s">
        <v>40</v>
      </c>
      <c r="H17" s="279"/>
      <c r="I17" s="279"/>
      <c r="J17" s="280" t="s">
        <v>41</v>
      </c>
      <c r="K17" s="281"/>
      <c r="L17" s="281"/>
      <c r="M17" s="281"/>
    </row>
    <row r="18" spans="1:13" ht="24.95" customHeight="1">
      <c r="A18" s="62"/>
      <c r="B18" s="276"/>
      <c r="C18" s="63"/>
      <c r="D18" s="253"/>
      <c r="E18" s="253"/>
      <c r="F18" s="253"/>
      <c r="G18" s="253"/>
      <c r="H18" s="253"/>
      <c r="I18" s="253"/>
      <c r="J18" s="252"/>
      <c r="K18" s="252"/>
      <c r="L18" s="252"/>
      <c r="M18" s="252"/>
    </row>
    <row r="19" spans="1:13" ht="24.95" customHeight="1">
      <c r="A19" s="62"/>
      <c r="B19" s="276"/>
      <c r="C19" s="63"/>
      <c r="D19" s="253"/>
      <c r="E19" s="253"/>
      <c r="F19" s="253"/>
      <c r="G19" s="253"/>
      <c r="H19" s="253"/>
      <c r="I19" s="253"/>
      <c r="J19" s="252"/>
      <c r="K19" s="252"/>
      <c r="L19" s="252"/>
      <c r="M19" s="252"/>
    </row>
    <row r="20" spans="1:13" ht="24.95" customHeight="1">
      <c r="A20" s="64"/>
      <c r="B20" s="277"/>
      <c r="C20" s="65"/>
      <c r="D20" s="253"/>
      <c r="E20" s="253"/>
      <c r="F20" s="253"/>
      <c r="G20" s="253"/>
      <c r="H20" s="253"/>
      <c r="I20" s="253"/>
      <c r="J20" s="252"/>
      <c r="K20" s="252"/>
      <c r="L20" s="252"/>
      <c r="M20" s="252"/>
    </row>
    <row r="21" spans="1:13" s="34" customFormat="1" ht="21.75" customHeight="1">
      <c r="A21" s="35"/>
      <c r="B21" s="53"/>
      <c r="C21" s="53"/>
      <c r="D21" s="53"/>
      <c r="E21" s="53"/>
      <c r="F21" s="53"/>
      <c r="G21" s="53"/>
      <c r="H21" s="53"/>
      <c r="I21" s="53"/>
      <c r="J21" s="53"/>
      <c r="K21" s="53"/>
      <c r="L21" s="53"/>
      <c r="M21" s="53"/>
    </row>
    <row r="22" spans="1:13" ht="30" customHeight="1">
      <c r="A22" s="68"/>
      <c r="B22" s="69" t="s">
        <v>51</v>
      </c>
      <c r="C22" s="70"/>
      <c r="D22" s="246" t="s">
        <v>10</v>
      </c>
      <c r="E22" s="248"/>
      <c r="F22" s="249"/>
      <c r="G22" s="251"/>
      <c r="H22" s="246" t="s">
        <v>11</v>
      </c>
      <c r="I22" s="248"/>
      <c r="J22" s="249"/>
      <c r="K22" s="250"/>
      <c r="L22" s="250"/>
      <c r="M22" s="251"/>
    </row>
    <row r="23" spans="1:13" ht="18" customHeight="1">
      <c r="A23" s="34" t="s">
        <v>118</v>
      </c>
    </row>
    <row r="24" spans="1:13" ht="63.95" customHeight="1">
      <c r="A24" s="231" t="s">
        <v>362</v>
      </c>
      <c r="B24" s="232"/>
      <c r="C24" s="232"/>
      <c r="D24" s="232"/>
      <c r="E24" s="233"/>
      <c r="F24" s="234" t="s">
        <v>363</v>
      </c>
      <c r="G24" s="235"/>
      <c r="H24" s="235"/>
      <c r="I24" s="235"/>
      <c r="J24" s="235"/>
      <c r="K24" s="235"/>
      <c r="L24" s="235"/>
      <c r="M24" s="236"/>
    </row>
    <row r="25" spans="1:13" ht="12.75" customHeight="1" thickBot="1"/>
    <row r="26" spans="1:13" ht="8.4499999999999993" customHeight="1" thickTop="1">
      <c r="A26" s="237" t="s">
        <v>117</v>
      </c>
      <c r="B26" s="238"/>
      <c r="C26" s="238"/>
      <c r="D26" s="238"/>
      <c r="E26" s="238"/>
      <c r="F26" s="238"/>
      <c r="G26" s="238"/>
      <c r="H26" s="238"/>
      <c r="I26" s="238"/>
      <c r="J26" s="238"/>
      <c r="K26" s="238"/>
      <c r="L26" s="238"/>
      <c r="M26" s="239"/>
    </row>
    <row r="27" spans="1:13" ht="8.4499999999999993" customHeight="1">
      <c r="A27" s="240"/>
      <c r="B27" s="241"/>
      <c r="C27" s="241"/>
      <c r="D27" s="241"/>
      <c r="E27" s="241"/>
      <c r="F27" s="241"/>
      <c r="G27" s="241"/>
      <c r="H27" s="241"/>
      <c r="I27" s="241"/>
      <c r="J27" s="241"/>
      <c r="K27" s="241"/>
      <c r="L27" s="241"/>
      <c r="M27" s="242"/>
    </row>
    <row r="28" spans="1:13" ht="8.4499999999999993" customHeight="1">
      <c r="A28" s="240"/>
      <c r="B28" s="241"/>
      <c r="C28" s="241"/>
      <c r="D28" s="241"/>
      <c r="E28" s="241"/>
      <c r="F28" s="241"/>
      <c r="G28" s="241"/>
      <c r="H28" s="241"/>
      <c r="I28" s="241"/>
      <c r="J28" s="241"/>
      <c r="K28" s="241"/>
      <c r="L28" s="241"/>
      <c r="M28" s="242"/>
    </row>
    <row r="29" spans="1:13" ht="8.4499999999999993" customHeight="1" thickBot="1">
      <c r="A29" s="243"/>
      <c r="B29" s="244"/>
      <c r="C29" s="244"/>
      <c r="D29" s="244"/>
      <c r="E29" s="244"/>
      <c r="F29" s="244"/>
      <c r="G29" s="244"/>
      <c r="H29" s="244"/>
      <c r="I29" s="244"/>
      <c r="J29" s="244"/>
      <c r="K29" s="244"/>
      <c r="L29" s="244"/>
      <c r="M29" s="245"/>
    </row>
    <row r="30" spans="1:13" ht="14.25" thickTop="1"/>
  </sheetData>
  <mergeCells count="42">
    <mergeCell ref="F22:G22"/>
    <mergeCell ref="J22:M22"/>
    <mergeCell ref="D12:M12"/>
    <mergeCell ref="H22:I22"/>
    <mergeCell ref="A11:G11"/>
    <mergeCell ref="D20:F20"/>
    <mergeCell ref="G20:I20"/>
    <mergeCell ref="J20:M20"/>
    <mergeCell ref="B17:B20"/>
    <mergeCell ref="D17:F17"/>
    <mergeCell ref="G17:I17"/>
    <mergeCell ref="J17:M17"/>
    <mergeCell ref="D18:F18"/>
    <mergeCell ref="G18:I18"/>
    <mergeCell ref="A1:M1"/>
    <mergeCell ref="A2:M2"/>
    <mergeCell ref="D4:M4"/>
    <mergeCell ref="D8:E8"/>
    <mergeCell ref="I8:J8"/>
    <mergeCell ref="B6:B9"/>
    <mergeCell ref="D6:G6"/>
    <mergeCell ref="D7:M7"/>
    <mergeCell ref="H6:M6"/>
    <mergeCell ref="D9:F9"/>
    <mergeCell ref="G9:I9"/>
    <mergeCell ref="K9:M9"/>
    <mergeCell ref="A24:E24"/>
    <mergeCell ref="F24:M24"/>
    <mergeCell ref="A26:M29"/>
    <mergeCell ref="A13:C13"/>
    <mergeCell ref="D13:M13"/>
    <mergeCell ref="J18:M18"/>
    <mergeCell ref="D19:F19"/>
    <mergeCell ref="G19:I19"/>
    <mergeCell ref="J19:M19"/>
    <mergeCell ref="A14:G14"/>
    <mergeCell ref="D15:M15"/>
    <mergeCell ref="D16:E16"/>
    <mergeCell ref="F16:G16"/>
    <mergeCell ref="H16:I16"/>
    <mergeCell ref="J16:M16"/>
    <mergeCell ref="D22:E22"/>
  </mergeCells>
  <phoneticPr fontId="3"/>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453"/>
  <sheetViews>
    <sheetView showGridLines="0" view="pageBreakPreview" zoomScaleNormal="100" zoomScaleSheetLayoutView="100" workbookViewId="0">
      <selection activeCell="A13" sqref="A13:Z13"/>
    </sheetView>
  </sheetViews>
  <sheetFormatPr defaultColWidth="9" defaultRowHeight="12"/>
  <cols>
    <col min="1" max="1" width="1" style="10" customWidth="1"/>
    <col min="2" max="2" width="3.875" style="10" customWidth="1"/>
    <col min="3" max="5" width="3.375" style="10" customWidth="1"/>
    <col min="6" max="13" width="3.625" style="10" customWidth="1"/>
    <col min="14" max="26" width="3.375" style="10" customWidth="1"/>
    <col min="27" max="32" width="3.125" style="10" customWidth="1"/>
    <col min="33" max="33" width="2.625" style="10" customWidth="1"/>
    <col min="34" max="16384" width="9" style="10"/>
  </cols>
  <sheetData>
    <row r="1" spans="1:39" s="79" customFormat="1" ht="18" customHeight="1">
      <c r="A1" s="92" t="s">
        <v>120</v>
      </c>
      <c r="H1" s="92"/>
    </row>
    <row r="2" spans="1:39" ht="27.6" customHeight="1">
      <c r="B2" s="324" t="s">
        <v>134</v>
      </c>
      <c r="C2" s="324"/>
      <c r="D2" s="324"/>
      <c r="E2" s="324"/>
      <c r="F2" s="352" t="s">
        <v>122</v>
      </c>
      <c r="G2" s="353"/>
      <c r="H2" s="353"/>
      <c r="I2" s="354"/>
      <c r="J2" s="355" t="s">
        <v>123</v>
      </c>
      <c r="K2" s="356"/>
      <c r="L2" s="351"/>
      <c r="M2" s="349"/>
      <c r="N2" s="349"/>
      <c r="O2" s="349"/>
      <c r="P2" s="349"/>
      <c r="Q2" s="349"/>
      <c r="R2" s="349"/>
      <c r="S2" s="350"/>
      <c r="T2" s="352" t="s">
        <v>124</v>
      </c>
      <c r="U2" s="354"/>
      <c r="V2" s="351"/>
      <c r="W2" s="349"/>
      <c r="X2" s="349"/>
      <c r="Y2" s="349"/>
      <c r="Z2" s="350"/>
      <c r="AA2" s="11"/>
      <c r="AB2" s="11"/>
    </row>
    <row r="3" spans="1:39" ht="55.5" customHeight="1">
      <c r="B3" s="324"/>
      <c r="C3" s="324"/>
      <c r="D3" s="324"/>
      <c r="E3" s="324"/>
      <c r="F3" s="325" t="s">
        <v>132</v>
      </c>
      <c r="G3" s="325"/>
      <c r="H3" s="325"/>
      <c r="I3" s="325"/>
      <c r="J3" s="326" t="s">
        <v>133</v>
      </c>
      <c r="K3" s="327"/>
      <c r="L3" s="327"/>
      <c r="M3" s="327"/>
      <c r="N3" s="327"/>
      <c r="O3" s="327"/>
      <c r="P3" s="327"/>
      <c r="Q3" s="327"/>
      <c r="R3" s="327"/>
      <c r="S3" s="327"/>
      <c r="T3" s="327"/>
      <c r="U3" s="327"/>
      <c r="V3" s="327"/>
      <c r="W3" s="327"/>
      <c r="X3" s="327"/>
      <c r="Y3" s="327"/>
      <c r="Z3" s="328"/>
      <c r="AA3" s="11"/>
      <c r="AB3" s="11"/>
      <c r="AC3" s="11"/>
    </row>
    <row r="4" spans="1:39" ht="46.5" customHeight="1">
      <c r="B4" s="324"/>
      <c r="C4" s="324"/>
      <c r="D4" s="324"/>
      <c r="E4" s="324"/>
      <c r="F4" s="325"/>
      <c r="G4" s="325"/>
      <c r="H4" s="325"/>
      <c r="I4" s="325"/>
      <c r="J4" s="329"/>
      <c r="K4" s="330"/>
      <c r="L4" s="330"/>
      <c r="M4" s="330"/>
      <c r="N4" s="330"/>
      <c r="O4" s="330"/>
      <c r="P4" s="330"/>
      <c r="Q4" s="330"/>
      <c r="R4" s="330"/>
      <c r="S4" s="330"/>
      <c r="T4" s="330"/>
      <c r="U4" s="330"/>
      <c r="V4" s="330"/>
      <c r="W4" s="330"/>
      <c r="X4" s="330"/>
      <c r="Y4" s="330"/>
      <c r="Z4" s="331"/>
      <c r="AA4" s="11"/>
      <c r="AB4" s="11"/>
      <c r="AC4" s="11"/>
    </row>
    <row r="5" spans="1:39" ht="12.95" customHeight="1">
      <c r="B5" s="323" t="s">
        <v>135</v>
      </c>
      <c r="C5" s="323"/>
      <c r="D5" s="323"/>
      <c r="E5" s="323"/>
      <c r="F5" s="323"/>
      <c r="G5" s="323"/>
      <c r="H5" s="323"/>
      <c r="I5" s="323"/>
      <c r="J5" s="323"/>
      <c r="K5" s="323"/>
      <c r="L5" s="323"/>
      <c r="M5" s="323"/>
      <c r="N5" s="323"/>
      <c r="O5" s="323"/>
      <c r="P5" s="323"/>
      <c r="Q5" s="323"/>
      <c r="R5" s="323"/>
      <c r="S5" s="323"/>
      <c r="T5" s="323"/>
      <c r="U5" s="323"/>
      <c r="V5" s="323"/>
      <c r="W5" s="323"/>
      <c r="X5" s="323"/>
      <c r="Y5" s="323"/>
      <c r="Z5" s="323"/>
      <c r="AA5" s="126"/>
      <c r="AB5" s="126"/>
    </row>
    <row r="6" spans="1:39" ht="14.25" customHeight="1"/>
    <row r="7" spans="1:39" s="79" customFormat="1" ht="20.100000000000001" customHeight="1">
      <c r="A7" s="92" t="s">
        <v>121</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row>
    <row r="8" spans="1:39" ht="20.100000000000001" customHeight="1">
      <c r="A8" s="10" t="s">
        <v>9</v>
      </c>
      <c r="AC8" s="41"/>
      <c r="AD8" s="41"/>
      <c r="AE8" s="41"/>
      <c r="AF8" s="41"/>
      <c r="AG8" s="41"/>
      <c r="AH8" s="41"/>
      <c r="AI8" s="41"/>
      <c r="AJ8" s="41"/>
      <c r="AK8" s="41"/>
      <c r="AL8" s="41"/>
      <c r="AM8" s="41"/>
    </row>
    <row r="9" spans="1:39" ht="20.100000000000001" customHeight="1">
      <c r="B9" s="346" t="s">
        <v>11</v>
      </c>
      <c r="C9" s="347"/>
      <c r="D9" s="348"/>
      <c r="E9" s="349"/>
      <c r="F9" s="349"/>
      <c r="G9" s="349"/>
      <c r="H9" s="350"/>
      <c r="I9" s="366" t="s">
        <v>35</v>
      </c>
      <c r="J9" s="367"/>
      <c r="K9" s="367"/>
      <c r="L9" s="348"/>
      <c r="M9" s="349"/>
      <c r="N9" s="349"/>
      <c r="O9" s="349"/>
      <c r="P9" s="350"/>
      <c r="Q9" s="358" t="s">
        <v>31</v>
      </c>
      <c r="R9" s="359"/>
      <c r="S9" s="359"/>
      <c r="T9" s="359"/>
      <c r="U9" s="359"/>
      <c r="V9" s="360"/>
      <c r="W9" s="344" t="s">
        <v>32</v>
      </c>
      <c r="X9" s="344"/>
      <c r="Y9" s="344"/>
      <c r="Z9" s="345"/>
      <c r="AA9" s="42"/>
      <c r="AB9" s="41"/>
      <c r="AC9" s="41"/>
      <c r="AD9" s="41"/>
      <c r="AE9" s="41"/>
      <c r="AF9" s="41"/>
    </row>
    <row r="10" spans="1:39" ht="20.100000000000001" customHeight="1">
      <c r="B10" s="363" t="s">
        <v>28</v>
      </c>
      <c r="C10" s="300"/>
      <c r="D10" s="300"/>
      <c r="E10" s="301"/>
      <c r="F10" s="308" t="s">
        <v>32</v>
      </c>
      <c r="G10" s="309"/>
      <c r="H10" s="310"/>
      <c r="I10" s="317" t="s">
        <v>33</v>
      </c>
      <c r="J10" s="317"/>
      <c r="K10" s="317"/>
      <c r="L10" s="308" t="s">
        <v>52</v>
      </c>
      <c r="M10" s="309"/>
      <c r="N10" s="309"/>
      <c r="O10" s="309"/>
      <c r="P10" s="309"/>
      <c r="Q10" s="309"/>
      <c r="R10" s="309"/>
      <c r="S10" s="309"/>
      <c r="T10" s="309"/>
      <c r="U10" s="309"/>
      <c r="V10" s="309"/>
      <c r="W10" s="309"/>
      <c r="X10" s="309"/>
      <c r="Y10" s="309"/>
      <c r="Z10" s="361"/>
      <c r="AA10" s="42"/>
      <c r="AB10" s="41"/>
      <c r="AC10" s="41"/>
      <c r="AD10" s="41"/>
      <c r="AE10" s="41"/>
      <c r="AF10" s="41"/>
    </row>
    <row r="11" spans="1:39" ht="20.100000000000001" customHeight="1">
      <c r="B11" s="364"/>
      <c r="C11" s="303"/>
      <c r="D11" s="303"/>
      <c r="E11" s="304"/>
      <c r="F11" s="311"/>
      <c r="G11" s="312"/>
      <c r="H11" s="313"/>
      <c r="I11" s="319" t="s">
        <v>18</v>
      </c>
      <c r="J11" s="319"/>
      <c r="K11" s="319"/>
      <c r="L11" s="286"/>
      <c r="M11" s="287"/>
      <c r="N11" s="287"/>
      <c r="O11" s="287"/>
      <c r="P11" s="287"/>
      <c r="Q11" s="287"/>
      <c r="R11" s="287"/>
      <c r="S11" s="287"/>
      <c r="T11" s="287"/>
      <c r="U11" s="287"/>
      <c r="V11" s="287"/>
      <c r="W11" s="287"/>
      <c r="X11" s="287"/>
      <c r="Y11" s="287"/>
      <c r="Z11" s="362"/>
      <c r="AA11" s="43"/>
      <c r="AB11" s="11"/>
    </row>
    <row r="12" spans="1:39" ht="20.100000000000001" customHeight="1">
      <c r="B12" s="365"/>
      <c r="C12" s="306"/>
      <c r="D12" s="306"/>
      <c r="E12" s="307"/>
      <c r="F12" s="314"/>
      <c r="G12" s="315"/>
      <c r="H12" s="316"/>
      <c r="I12" s="289" t="s">
        <v>19</v>
      </c>
      <c r="J12" s="289"/>
      <c r="K12" s="289"/>
      <c r="L12" s="290"/>
      <c r="M12" s="291"/>
      <c r="N12" s="291"/>
      <c r="O12" s="291"/>
      <c r="P12" s="291"/>
      <c r="Q12" s="96" t="s">
        <v>71</v>
      </c>
      <c r="R12" s="96"/>
      <c r="S12" s="95" t="s">
        <v>72</v>
      </c>
      <c r="T12" s="89"/>
      <c r="U12" s="89"/>
      <c r="V12" s="97"/>
      <c r="W12" s="44"/>
      <c r="X12" s="293"/>
      <c r="Y12" s="293"/>
      <c r="Z12" s="45" t="s">
        <v>34</v>
      </c>
      <c r="AA12" s="46"/>
      <c r="AB12" s="46"/>
      <c r="AC12" s="41"/>
      <c r="AD12" s="41"/>
    </row>
    <row r="13" spans="1:39" ht="20.100000000000001" customHeight="1">
      <c r="B13" s="47" t="s">
        <v>53</v>
      </c>
      <c r="C13" s="357" t="s">
        <v>29</v>
      </c>
      <c r="D13" s="357"/>
      <c r="E13" s="357"/>
      <c r="F13" s="357"/>
      <c r="G13" s="357"/>
      <c r="H13" s="357"/>
      <c r="I13" s="357"/>
      <c r="J13" s="357"/>
      <c r="K13" s="357"/>
      <c r="L13" s="357"/>
      <c r="M13" s="357"/>
      <c r="N13" s="357"/>
      <c r="O13" s="357"/>
      <c r="P13" s="357"/>
      <c r="Q13" s="357"/>
      <c r="R13" s="357"/>
      <c r="S13" s="357"/>
      <c r="T13" s="357"/>
      <c r="U13" s="357"/>
      <c r="V13" s="357"/>
      <c r="W13" s="357"/>
      <c r="X13" s="357"/>
      <c r="Y13" s="357"/>
      <c r="Z13" s="357"/>
      <c r="AC13" s="41"/>
      <c r="AD13" s="41"/>
      <c r="AE13" s="41"/>
      <c r="AF13" s="41"/>
      <c r="AG13" s="41"/>
      <c r="AH13" s="41"/>
      <c r="AI13" s="41"/>
      <c r="AJ13" s="41"/>
      <c r="AK13" s="41"/>
      <c r="AL13" s="41"/>
      <c r="AM13" s="41"/>
    </row>
    <row r="14" spans="1:39" ht="20.100000000000001" customHeight="1">
      <c r="B14" s="4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C14" s="41"/>
      <c r="AD14" s="41"/>
      <c r="AE14" s="41"/>
      <c r="AF14" s="41"/>
      <c r="AG14" s="41"/>
      <c r="AH14" s="41"/>
      <c r="AI14" s="41"/>
      <c r="AJ14" s="41"/>
      <c r="AK14" s="41"/>
      <c r="AL14" s="41"/>
      <c r="AM14" s="41"/>
    </row>
    <row r="15" spans="1:39" ht="20.100000000000001" customHeight="1" thickBot="1">
      <c r="A15" s="10" t="s">
        <v>131</v>
      </c>
      <c r="B15" s="93"/>
      <c r="AA15" s="42"/>
      <c r="AB15" s="41"/>
    </row>
    <row r="16" spans="1:39" ht="20.100000000000001" customHeight="1">
      <c r="B16" s="332" t="s">
        <v>11</v>
      </c>
      <c r="C16" s="333"/>
      <c r="D16" s="334"/>
      <c r="E16" s="335"/>
      <c r="F16" s="335"/>
      <c r="G16" s="335"/>
      <c r="H16" s="336"/>
      <c r="I16" s="337" t="s">
        <v>35</v>
      </c>
      <c r="J16" s="338"/>
      <c r="K16" s="333"/>
      <c r="L16" s="335"/>
      <c r="M16" s="335"/>
      <c r="N16" s="335"/>
      <c r="O16" s="335"/>
      <c r="P16" s="335"/>
      <c r="Q16" s="336"/>
      <c r="R16" s="339" t="s">
        <v>12</v>
      </c>
      <c r="S16" s="340"/>
      <c r="T16" s="341"/>
      <c r="U16" s="342" t="s">
        <v>30</v>
      </c>
      <c r="V16" s="342"/>
      <c r="W16" s="342"/>
      <c r="X16" s="342"/>
      <c r="Y16" s="342"/>
      <c r="Z16" s="343"/>
      <c r="AA16" s="42"/>
      <c r="AB16" s="41"/>
      <c r="AC16" s="41"/>
      <c r="AD16" s="41"/>
      <c r="AE16" s="41"/>
      <c r="AF16" s="41"/>
    </row>
    <row r="17" spans="2:32" ht="20.100000000000001" customHeight="1">
      <c r="B17" s="299" t="s">
        <v>28</v>
      </c>
      <c r="C17" s="300"/>
      <c r="D17" s="300"/>
      <c r="E17" s="301"/>
      <c r="F17" s="308" t="s">
        <v>32</v>
      </c>
      <c r="G17" s="309"/>
      <c r="H17" s="310"/>
      <c r="I17" s="317" t="s">
        <v>33</v>
      </c>
      <c r="J17" s="317"/>
      <c r="K17" s="317"/>
      <c r="L17" s="308"/>
      <c r="M17" s="309"/>
      <c r="N17" s="309"/>
      <c r="O17" s="309"/>
      <c r="P17" s="309"/>
      <c r="Q17" s="309"/>
      <c r="R17" s="309"/>
      <c r="S17" s="309"/>
      <c r="T17" s="309"/>
      <c r="U17" s="309"/>
      <c r="V17" s="309"/>
      <c r="W17" s="309"/>
      <c r="X17" s="309"/>
      <c r="Y17" s="309"/>
      <c r="Z17" s="318"/>
      <c r="AA17" s="42"/>
      <c r="AB17" s="41"/>
      <c r="AC17" s="41"/>
      <c r="AD17" s="41"/>
      <c r="AE17" s="41"/>
      <c r="AF17" s="41"/>
    </row>
    <row r="18" spans="2:32" ht="20.100000000000001" customHeight="1">
      <c r="B18" s="302"/>
      <c r="C18" s="303"/>
      <c r="D18" s="303"/>
      <c r="E18" s="304"/>
      <c r="F18" s="311"/>
      <c r="G18" s="312"/>
      <c r="H18" s="313"/>
      <c r="I18" s="319" t="s">
        <v>18</v>
      </c>
      <c r="J18" s="319"/>
      <c r="K18" s="319"/>
      <c r="L18" s="286"/>
      <c r="M18" s="287"/>
      <c r="N18" s="287"/>
      <c r="O18" s="287"/>
      <c r="P18" s="287"/>
      <c r="Q18" s="287"/>
      <c r="R18" s="287"/>
      <c r="S18" s="287"/>
      <c r="T18" s="287"/>
      <c r="U18" s="287"/>
      <c r="V18" s="287"/>
      <c r="W18" s="287"/>
      <c r="X18" s="287"/>
      <c r="Y18" s="287"/>
      <c r="Z18" s="288"/>
      <c r="AA18" s="42"/>
      <c r="AB18" s="41"/>
      <c r="AC18" s="41"/>
      <c r="AD18" s="41"/>
      <c r="AE18" s="41"/>
      <c r="AF18" s="41"/>
    </row>
    <row r="19" spans="2:32" ht="20.100000000000001" customHeight="1">
      <c r="B19" s="305"/>
      <c r="C19" s="306"/>
      <c r="D19" s="306"/>
      <c r="E19" s="307"/>
      <c r="F19" s="314"/>
      <c r="G19" s="315"/>
      <c r="H19" s="316"/>
      <c r="I19" s="289" t="s">
        <v>19</v>
      </c>
      <c r="J19" s="289"/>
      <c r="K19" s="289"/>
      <c r="L19" s="290"/>
      <c r="M19" s="291"/>
      <c r="N19" s="291"/>
      <c r="O19" s="291"/>
      <c r="P19" s="291"/>
      <c r="Q19" s="96" t="s">
        <v>71</v>
      </c>
      <c r="R19" s="96"/>
      <c r="S19" s="95" t="s">
        <v>73</v>
      </c>
      <c r="T19" s="121"/>
      <c r="U19" s="121"/>
      <c r="V19" s="292"/>
      <c r="W19" s="293"/>
      <c r="X19" s="293"/>
      <c r="Y19" s="293"/>
      <c r="Z19" s="125" t="s">
        <v>34</v>
      </c>
      <c r="AA19" s="42"/>
      <c r="AB19" s="41"/>
      <c r="AC19" s="41"/>
      <c r="AD19" s="41"/>
      <c r="AE19" s="41"/>
      <c r="AF19" s="41"/>
    </row>
    <row r="20" spans="2:32" ht="20.100000000000001" customHeight="1">
      <c r="B20" s="368" t="s">
        <v>42</v>
      </c>
      <c r="C20" s="369"/>
      <c r="D20" s="369"/>
      <c r="E20" s="370"/>
      <c r="F20" s="371"/>
      <c r="G20" s="371"/>
      <c r="H20" s="371"/>
      <c r="I20" s="371"/>
      <c r="J20" s="371"/>
      <c r="K20" s="371"/>
      <c r="L20" s="371"/>
      <c r="M20" s="371"/>
      <c r="N20" s="371"/>
      <c r="O20" s="371"/>
      <c r="P20" s="371"/>
      <c r="Q20" s="371"/>
      <c r="R20" s="371"/>
      <c r="S20" s="371"/>
      <c r="T20" s="371"/>
      <c r="U20" s="371"/>
      <c r="V20" s="371"/>
      <c r="W20" s="371"/>
      <c r="X20" s="371"/>
      <c r="Y20" s="371"/>
      <c r="Z20" s="372"/>
      <c r="AA20" s="42"/>
      <c r="AB20" s="41"/>
      <c r="AC20" s="41"/>
      <c r="AD20" s="41"/>
      <c r="AE20" s="41"/>
      <c r="AF20" s="41"/>
    </row>
    <row r="21" spans="2:32" ht="20.100000000000001" customHeight="1">
      <c r="B21" s="411" t="s">
        <v>67</v>
      </c>
      <c r="C21" s="412"/>
      <c r="D21" s="413"/>
      <c r="E21" s="405"/>
      <c r="F21" s="406"/>
      <c r="G21" s="406"/>
      <c r="H21" s="406"/>
      <c r="I21" s="406"/>
      <c r="J21" s="406"/>
      <c r="K21" s="406"/>
      <c r="L21" s="406"/>
      <c r="M21" s="406"/>
      <c r="N21" s="406"/>
      <c r="O21" s="406"/>
      <c r="P21" s="406"/>
      <c r="Q21" s="406"/>
      <c r="R21" s="406"/>
      <c r="S21" s="406"/>
      <c r="T21" s="406"/>
      <c r="U21" s="407"/>
      <c r="V21" s="399" t="s">
        <v>0</v>
      </c>
      <c r="W21" s="400"/>
      <c r="X21" s="400"/>
      <c r="Y21" s="400"/>
      <c r="Z21" s="401"/>
      <c r="AA21" s="42"/>
      <c r="AB21" s="41"/>
      <c r="AC21" s="41"/>
      <c r="AD21" s="41"/>
      <c r="AE21" s="41"/>
      <c r="AF21" s="41"/>
    </row>
    <row r="22" spans="2:32" ht="20.25" customHeight="1">
      <c r="B22" s="373"/>
      <c r="C22" s="374"/>
      <c r="D22" s="375"/>
      <c r="E22" s="408"/>
      <c r="F22" s="409"/>
      <c r="G22" s="409"/>
      <c r="H22" s="409"/>
      <c r="I22" s="409"/>
      <c r="J22" s="409"/>
      <c r="K22" s="409"/>
      <c r="L22" s="409"/>
      <c r="M22" s="409"/>
      <c r="N22" s="409"/>
      <c r="O22" s="409"/>
      <c r="P22" s="409"/>
      <c r="Q22" s="409"/>
      <c r="R22" s="409"/>
      <c r="S22" s="409"/>
      <c r="T22" s="409"/>
      <c r="U22" s="410"/>
      <c r="V22" s="402" t="s">
        <v>0</v>
      </c>
      <c r="W22" s="403"/>
      <c r="X22" s="403"/>
      <c r="Y22" s="403"/>
      <c r="Z22" s="404"/>
      <c r="AA22" s="42"/>
      <c r="AB22" s="41"/>
      <c r="AC22" s="41"/>
      <c r="AD22" s="41"/>
      <c r="AE22" s="41"/>
      <c r="AF22" s="41"/>
    </row>
    <row r="23" spans="2:32" ht="20.100000000000001" customHeight="1">
      <c r="B23" s="373" t="s">
        <v>75</v>
      </c>
      <c r="C23" s="374"/>
      <c r="D23" s="375"/>
      <c r="E23" s="388" t="s">
        <v>1</v>
      </c>
      <c r="F23" s="389"/>
      <c r="G23" s="389"/>
      <c r="H23" s="390"/>
      <c r="I23" s="391" t="s">
        <v>3</v>
      </c>
      <c r="J23" s="392"/>
      <c r="K23" s="392"/>
      <c r="L23" s="51" t="s">
        <v>45</v>
      </c>
      <c r="M23" s="379" t="s">
        <v>4</v>
      </c>
      <c r="N23" s="379"/>
      <c r="O23" s="379"/>
      <c r="P23" s="379"/>
      <c r="Q23" s="379"/>
      <c r="R23" s="379"/>
      <c r="S23" s="379"/>
      <c r="T23" s="379"/>
      <c r="U23" s="379"/>
      <c r="V23" s="379"/>
      <c r="W23" s="379"/>
      <c r="X23" s="379"/>
      <c r="Y23" s="379"/>
      <c r="Z23" s="380"/>
      <c r="AA23" s="42"/>
      <c r="AB23" s="41"/>
      <c r="AC23" s="41"/>
      <c r="AD23" s="41"/>
      <c r="AE23" s="41"/>
      <c r="AF23" s="41"/>
    </row>
    <row r="24" spans="2:32" ht="20.25" customHeight="1" thickBot="1">
      <c r="B24" s="376"/>
      <c r="C24" s="377"/>
      <c r="D24" s="378"/>
      <c r="E24" s="381" t="s">
        <v>2</v>
      </c>
      <c r="F24" s="382"/>
      <c r="G24" s="382"/>
      <c r="H24" s="383"/>
      <c r="I24" s="384" t="s">
        <v>3</v>
      </c>
      <c r="J24" s="385"/>
      <c r="K24" s="385"/>
      <c r="L24" s="49" t="s">
        <v>45</v>
      </c>
      <c r="M24" s="386" t="s">
        <v>4</v>
      </c>
      <c r="N24" s="386"/>
      <c r="O24" s="386"/>
      <c r="P24" s="386"/>
      <c r="Q24" s="386"/>
      <c r="R24" s="386"/>
      <c r="S24" s="386"/>
      <c r="T24" s="386"/>
      <c r="U24" s="386"/>
      <c r="V24" s="386"/>
      <c r="W24" s="386"/>
      <c r="X24" s="386"/>
      <c r="Y24" s="386"/>
      <c r="Z24" s="387"/>
      <c r="AA24" s="42"/>
      <c r="AB24" s="41"/>
      <c r="AC24" s="41"/>
      <c r="AD24" s="41"/>
      <c r="AE24" s="41"/>
      <c r="AF24" s="41"/>
    </row>
    <row r="25" spans="2:32" ht="20.100000000000001" customHeight="1">
      <c r="B25" s="332" t="s">
        <v>11</v>
      </c>
      <c r="C25" s="333"/>
      <c r="D25" s="334"/>
      <c r="E25" s="335"/>
      <c r="F25" s="335"/>
      <c r="G25" s="335"/>
      <c r="H25" s="336"/>
      <c r="I25" s="337" t="s">
        <v>35</v>
      </c>
      <c r="J25" s="338"/>
      <c r="K25" s="333"/>
      <c r="L25" s="335"/>
      <c r="M25" s="335"/>
      <c r="N25" s="335"/>
      <c r="O25" s="335"/>
      <c r="P25" s="335"/>
      <c r="Q25" s="336"/>
      <c r="R25" s="339" t="s">
        <v>12</v>
      </c>
      <c r="S25" s="340"/>
      <c r="T25" s="341"/>
      <c r="U25" s="342" t="s">
        <v>30</v>
      </c>
      <c r="V25" s="342"/>
      <c r="W25" s="342"/>
      <c r="X25" s="342"/>
      <c r="Y25" s="342"/>
      <c r="Z25" s="343"/>
      <c r="AA25" s="42"/>
      <c r="AB25" s="41"/>
      <c r="AC25" s="41"/>
      <c r="AD25" s="41"/>
      <c r="AE25" s="41"/>
      <c r="AF25" s="41"/>
    </row>
    <row r="26" spans="2:32" ht="20.100000000000001" customHeight="1">
      <c r="B26" s="299" t="s">
        <v>28</v>
      </c>
      <c r="C26" s="300"/>
      <c r="D26" s="300"/>
      <c r="E26" s="301"/>
      <c r="F26" s="308" t="s">
        <v>32</v>
      </c>
      <c r="G26" s="309"/>
      <c r="H26" s="310"/>
      <c r="I26" s="317" t="s">
        <v>33</v>
      </c>
      <c r="J26" s="317"/>
      <c r="K26" s="317"/>
      <c r="L26" s="308"/>
      <c r="M26" s="309"/>
      <c r="N26" s="309"/>
      <c r="O26" s="309"/>
      <c r="P26" s="309"/>
      <c r="Q26" s="309"/>
      <c r="R26" s="309"/>
      <c r="S26" s="309"/>
      <c r="T26" s="309"/>
      <c r="U26" s="309"/>
      <c r="V26" s="309"/>
      <c r="W26" s="309"/>
      <c r="X26" s="309"/>
      <c r="Y26" s="309"/>
      <c r="Z26" s="318"/>
      <c r="AA26" s="42"/>
      <c r="AB26" s="41"/>
      <c r="AC26" s="41"/>
      <c r="AD26" s="41"/>
      <c r="AE26" s="41"/>
      <c r="AF26" s="41"/>
    </row>
    <row r="27" spans="2:32" ht="20.100000000000001" customHeight="1">
      <c r="B27" s="302"/>
      <c r="C27" s="303"/>
      <c r="D27" s="303"/>
      <c r="E27" s="304"/>
      <c r="F27" s="311"/>
      <c r="G27" s="312"/>
      <c r="H27" s="313"/>
      <c r="I27" s="319" t="s">
        <v>18</v>
      </c>
      <c r="J27" s="319"/>
      <c r="K27" s="319"/>
      <c r="L27" s="286"/>
      <c r="M27" s="287"/>
      <c r="N27" s="287"/>
      <c r="O27" s="287"/>
      <c r="P27" s="287"/>
      <c r="Q27" s="287"/>
      <c r="R27" s="287"/>
      <c r="S27" s="287"/>
      <c r="T27" s="287"/>
      <c r="U27" s="287"/>
      <c r="V27" s="287"/>
      <c r="W27" s="287"/>
      <c r="X27" s="287"/>
      <c r="Y27" s="287"/>
      <c r="Z27" s="288"/>
      <c r="AA27" s="42"/>
      <c r="AB27" s="41"/>
      <c r="AC27" s="41"/>
      <c r="AD27" s="41"/>
      <c r="AE27" s="41"/>
      <c r="AF27" s="41"/>
    </row>
    <row r="28" spans="2:32" ht="20.100000000000001" customHeight="1">
      <c r="B28" s="305"/>
      <c r="C28" s="306"/>
      <c r="D28" s="306"/>
      <c r="E28" s="307"/>
      <c r="F28" s="314"/>
      <c r="G28" s="315"/>
      <c r="H28" s="316"/>
      <c r="I28" s="289" t="s">
        <v>19</v>
      </c>
      <c r="J28" s="289"/>
      <c r="K28" s="289"/>
      <c r="L28" s="290"/>
      <c r="M28" s="291"/>
      <c r="N28" s="291"/>
      <c r="O28" s="291"/>
      <c r="P28" s="291"/>
      <c r="Q28" s="96" t="s">
        <v>71</v>
      </c>
      <c r="R28" s="96"/>
      <c r="S28" s="95" t="s">
        <v>73</v>
      </c>
      <c r="T28" s="121"/>
      <c r="U28" s="121"/>
      <c r="V28" s="292"/>
      <c r="W28" s="293"/>
      <c r="X28" s="293"/>
      <c r="Y28" s="293"/>
      <c r="Z28" s="125" t="s">
        <v>34</v>
      </c>
      <c r="AA28" s="42"/>
      <c r="AB28" s="41"/>
      <c r="AC28" s="41"/>
      <c r="AD28" s="41"/>
      <c r="AE28" s="41"/>
      <c r="AF28" s="41"/>
    </row>
    <row r="29" spans="2:32" ht="20.100000000000001" customHeight="1">
      <c r="B29" s="368" t="s">
        <v>42</v>
      </c>
      <c r="C29" s="369"/>
      <c r="D29" s="369"/>
      <c r="E29" s="370"/>
      <c r="F29" s="371"/>
      <c r="G29" s="371"/>
      <c r="H29" s="371"/>
      <c r="I29" s="371"/>
      <c r="J29" s="371"/>
      <c r="K29" s="371"/>
      <c r="L29" s="371"/>
      <c r="M29" s="371"/>
      <c r="N29" s="371"/>
      <c r="O29" s="371"/>
      <c r="P29" s="371"/>
      <c r="Q29" s="371"/>
      <c r="R29" s="371"/>
      <c r="S29" s="371"/>
      <c r="T29" s="371"/>
      <c r="U29" s="371"/>
      <c r="V29" s="371"/>
      <c r="W29" s="371"/>
      <c r="X29" s="371"/>
      <c r="Y29" s="371"/>
      <c r="Z29" s="372"/>
      <c r="AA29" s="42"/>
      <c r="AB29" s="41"/>
      <c r="AC29" s="41"/>
      <c r="AD29" s="41"/>
      <c r="AE29" s="41"/>
      <c r="AF29" s="41"/>
    </row>
    <row r="30" spans="2:32" ht="20.100000000000001" customHeight="1">
      <c r="B30" s="411" t="s">
        <v>67</v>
      </c>
      <c r="C30" s="412"/>
      <c r="D30" s="413"/>
      <c r="E30" s="405"/>
      <c r="F30" s="406"/>
      <c r="G30" s="406"/>
      <c r="H30" s="406"/>
      <c r="I30" s="406"/>
      <c r="J30" s="406"/>
      <c r="K30" s="406"/>
      <c r="L30" s="406"/>
      <c r="M30" s="406"/>
      <c r="N30" s="406"/>
      <c r="O30" s="406"/>
      <c r="P30" s="406"/>
      <c r="Q30" s="406"/>
      <c r="R30" s="406"/>
      <c r="S30" s="406"/>
      <c r="T30" s="406"/>
      <c r="U30" s="407"/>
      <c r="V30" s="399" t="s">
        <v>0</v>
      </c>
      <c r="W30" s="400"/>
      <c r="X30" s="400"/>
      <c r="Y30" s="400"/>
      <c r="Z30" s="401"/>
      <c r="AA30" s="42"/>
      <c r="AB30" s="41"/>
      <c r="AC30" s="41"/>
      <c r="AD30" s="41"/>
      <c r="AE30" s="41"/>
      <c r="AF30" s="41"/>
    </row>
    <row r="31" spans="2:32" ht="20.25" customHeight="1">
      <c r="B31" s="373"/>
      <c r="C31" s="374"/>
      <c r="D31" s="375"/>
      <c r="E31" s="408"/>
      <c r="F31" s="409"/>
      <c r="G31" s="409"/>
      <c r="H31" s="409"/>
      <c r="I31" s="409"/>
      <c r="J31" s="409"/>
      <c r="K31" s="409"/>
      <c r="L31" s="409"/>
      <c r="M31" s="409"/>
      <c r="N31" s="409"/>
      <c r="O31" s="409"/>
      <c r="P31" s="409"/>
      <c r="Q31" s="409"/>
      <c r="R31" s="409"/>
      <c r="S31" s="409"/>
      <c r="T31" s="409"/>
      <c r="U31" s="410"/>
      <c r="V31" s="402" t="s">
        <v>0</v>
      </c>
      <c r="W31" s="403"/>
      <c r="X31" s="403"/>
      <c r="Y31" s="403"/>
      <c r="Z31" s="404"/>
      <c r="AA31" s="42"/>
      <c r="AB31" s="41"/>
      <c r="AC31" s="41"/>
      <c r="AD31" s="41"/>
      <c r="AE31" s="41"/>
      <c r="AF31" s="41"/>
    </row>
    <row r="32" spans="2:32" ht="20.100000000000001" customHeight="1">
      <c r="B32" s="373" t="s">
        <v>75</v>
      </c>
      <c r="C32" s="374"/>
      <c r="D32" s="375"/>
      <c r="E32" s="388" t="s">
        <v>1</v>
      </c>
      <c r="F32" s="389"/>
      <c r="G32" s="389"/>
      <c r="H32" s="390"/>
      <c r="I32" s="391" t="s">
        <v>3</v>
      </c>
      <c r="J32" s="392"/>
      <c r="K32" s="392"/>
      <c r="L32" s="51" t="s">
        <v>54</v>
      </c>
      <c r="M32" s="379" t="s">
        <v>4</v>
      </c>
      <c r="N32" s="379"/>
      <c r="O32" s="379"/>
      <c r="P32" s="379"/>
      <c r="Q32" s="379"/>
      <c r="R32" s="379"/>
      <c r="S32" s="379"/>
      <c r="T32" s="379"/>
      <c r="U32" s="379"/>
      <c r="V32" s="379"/>
      <c r="W32" s="379"/>
      <c r="X32" s="379"/>
      <c r="Y32" s="379"/>
      <c r="Z32" s="380"/>
      <c r="AA32" s="42"/>
      <c r="AB32" s="41"/>
      <c r="AC32" s="41"/>
      <c r="AD32" s="41"/>
      <c r="AE32" s="41"/>
      <c r="AF32" s="41"/>
    </row>
    <row r="33" spans="1:34" ht="20.25" customHeight="1" thickBot="1">
      <c r="B33" s="376"/>
      <c r="C33" s="377"/>
      <c r="D33" s="378"/>
      <c r="E33" s="381" t="s">
        <v>2</v>
      </c>
      <c r="F33" s="382"/>
      <c r="G33" s="382"/>
      <c r="H33" s="383"/>
      <c r="I33" s="384" t="s">
        <v>3</v>
      </c>
      <c r="J33" s="385"/>
      <c r="K33" s="385"/>
      <c r="L33" s="49" t="s">
        <v>54</v>
      </c>
      <c r="M33" s="386" t="s">
        <v>4</v>
      </c>
      <c r="N33" s="386"/>
      <c r="O33" s="386"/>
      <c r="P33" s="386"/>
      <c r="Q33" s="386"/>
      <c r="R33" s="386"/>
      <c r="S33" s="386"/>
      <c r="T33" s="386"/>
      <c r="U33" s="386"/>
      <c r="V33" s="386"/>
      <c r="W33" s="386"/>
      <c r="X33" s="386"/>
      <c r="Y33" s="386"/>
      <c r="Z33" s="387"/>
      <c r="AA33" s="42"/>
      <c r="AB33" s="41"/>
      <c r="AC33" s="41"/>
      <c r="AD33" s="41"/>
      <c r="AE33" s="41"/>
      <c r="AF33" s="41"/>
    </row>
    <row r="34" spans="1:34" ht="14.1" customHeight="1">
      <c r="A34" s="58"/>
      <c r="B34" s="11" t="s">
        <v>77</v>
      </c>
      <c r="C34" s="83"/>
      <c r="D34" s="83"/>
      <c r="E34" s="83"/>
      <c r="F34" s="83"/>
      <c r="G34" s="83"/>
      <c r="H34" s="83"/>
      <c r="I34" s="83"/>
      <c r="J34" s="83"/>
      <c r="K34" s="83"/>
      <c r="L34" s="83"/>
      <c r="M34" s="83"/>
      <c r="N34" s="83"/>
      <c r="O34" s="84"/>
      <c r="P34" s="84"/>
      <c r="Q34" s="84"/>
      <c r="R34" s="85"/>
      <c r="S34" s="11"/>
      <c r="T34" s="11"/>
      <c r="U34" s="11"/>
      <c r="V34" s="11"/>
      <c r="W34" s="11"/>
      <c r="X34" s="11"/>
      <c r="Y34" s="11"/>
      <c r="Z34" s="11"/>
      <c r="AA34" s="13"/>
      <c r="AB34" s="13"/>
      <c r="AC34" s="13"/>
      <c r="AD34" s="13"/>
      <c r="AE34" s="13"/>
      <c r="AF34" s="13"/>
      <c r="AG34" s="13"/>
      <c r="AH34" s="11"/>
    </row>
    <row r="35" spans="1:34" ht="14.1" customHeight="1">
      <c r="A35" s="58"/>
      <c r="B35" s="414" t="s">
        <v>66</v>
      </c>
      <c r="C35" s="414"/>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13"/>
      <c r="AB35" s="13"/>
      <c r="AC35" s="13"/>
      <c r="AD35" s="13"/>
      <c r="AE35" s="13"/>
      <c r="AF35" s="13"/>
      <c r="AG35" s="13"/>
      <c r="AH35" s="11"/>
    </row>
    <row r="36" spans="1:34" ht="14.1" customHeight="1">
      <c r="B36" s="11" t="s">
        <v>62</v>
      </c>
      <c r="C36" s="83"/>
      <c r="D36" s="83"/>
      <c r="E36" s="83"/>
      <c r="F36" s="83"/>
      <c r="G36" s="83"/>
      <c r="H36" s="83"/>
      <c r="I36" s="83"/>
      <c r="J36" s="83"/>
      <c r="K36" s="83"/>
      <c r="L36" s="83"/>
      <c r="M36" s="83"/>
      <c r="N36" s="83"/>
      <c r="O36" s="84"/>
      <c r="P36" s="84"/>
      <c r="Q36" s="84"/>
      <c r="R36" s="85"/>
      <c r="S36" s="11"/>
      <c r="T36" s="11"/>
      <c r="U36" s="11"/>
      <c r="V36" s="11"/>
      <c r="W36" s="11"/>
      <c r="X36" s="11"/>
      <c r="Y36" s="11"/>
      <c r="Z36" s="11"/>
      <c r="AA36" s="13"/>
      <c r="AB36" s="13"/>
      <c r="AC36" s="13"/>
      <c r="AD36" s="13"/>
      <c r="AE36" s="13"/>
      <c r="AF36" s="13"/>
      <c r="AG36" s="13"/>
      <c r="AH36" s="11"/>
    </row>
    <row r="37" spans="1:34" ht="14.1" customHeight="1">
      <c r="B37" s="11" t="s">
        <v>64</v>
      </c>
      <c r="C37" s="83"/>
      <c r="D37" s="83"/>
      <c r="E37" s="83"/>
      <c r="F37" s="83"/>
      <c r="G37" s="83"/>
      <c r="H37" s="83"/>
      <c r="I37" s="83"/>
      <c r="J37" s="83"/>
      <c r="K37" s="83"/>
      <c r="L37" s="83"/>
      <c r="M37" s="83"/>
      <c r="N37" s="83"/>
      <c r="O37" s="84"/>
      <c r="P37" s="84"/>
      <c r="Q37" s="84"/>
      <c r="R37" s="85"/>
      <c r="S37" s="11"/>
      <c r="T37" s="11"/>
      <c r="U37" s="11"/>
      <c r="V37" s="11"/>
      <c r="W37" s="11"/>
      <c r="X37" s="11"/>
      <c r="Y37" s="11"/>
      <c r="Z37" s="11"/>
      <c r="AA37" s="13"/>
      <c r="AB37" s="13"/>
      <c r="AC37" s="13"/>
      <c r="AD37" s="13"/>
      <c r="AE37" s="13"/>
      <c r="AF37" s="13"/>
      <c r="AG37" s="13"/>
      <c r="AH37" s="11"/>
    </row>
    <row r="38" spans="1:34" ht="14.1" customHeight="1">
      <c r="A38" s="50"/>
      <c r="B38" s="86" t="s">
        <v>65</v>
      </c>
      <c r="C38" s="86"/>
      <c r="D38" s="86"/>
      <c r="E38" s="86"/>
      <c r="F38" s="86"/>
      <c r="G38" s="86"/>
      <c r="H38" s="86"/>
      <c r="I38" s="86"/>
      <c r="J38" s="86"/>
      <c r="K38" s="86"/>
      <c r="L38" s="86"/>
      <c r="M38" s="86"/>
      <c r="N38" s="86"/>
      <c r="O38" s="86"/>
      <c r="P38" s="86"/>
      <c r="Q38" s="86"/>
      <c r="R38" s="86"/>
      <c r="S38" s="86"/>
      <c r="T38" s="86"/>
      <c r="U38" s="86"/>
      <c r="V38" s="86"/>
      <c r="W38" s="86"/>
      <c r="X38" s="86"/>
      <c r="Y38" s="86"/>
      <c r="Z38" s="86"/>
      <c r="AA38" s="50"/>
      <c r="AB38" s="50"/>
      <c r="AC38" s="50"/>
      <c r="AD38" s="50"/>
      <c r="AE38" s="50"/>
      <c r="AF38" s="50"/>
      <c r="AG38" s="50"/>
      <c r="AH38" s="50"/>
    </row>
    <row r="39" spans="1:34" ht="15" customHeight="1">
      <c r="A39" s="50"/>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50"/>
      <c r="AB39" s="50"/>
      <c r="AC39" s="50"/>
      <c r="AD39" s="50"/>
      <c r="AE39" s="50"/>
      <c r="AF39" s="50"/>
      <c r="AG39" s="50"/>
      <c r="AH39" s="50"/>
    </row>
    <row r="40" spans="1:34" ht="20.100000000000001" customHeight="1" thickBot="1">
      <c r="A40" s="10" t="s">
        <v>137</v>
      </c>
      <c r="B40" s="93"/>
      <c r="AA40" s="42"/>
      <c r="AB40" s="41"/>
    </row>
    <row r="41" spans="1:34" ht="20.100000000000001" customHeight="1">
      <c r="B41" s="332" t="s">
        <v>11</v>
      </c>
      <c r="C41" s="333"/>
      <c r="D41" s="334"/>
      <c r="E41" s="335"/>
      <c r="F41" s="335"/>
      <c r="G41" s="335"/>
      <c r="H41" s="336"/>
      <c r="I41" s="337" t="s">
        <v>35</v>
      </c>
      <c r="J41" s="338"/>
      <c r="K41" s="333"/>
      <c r="L41" s="335"/>
      <c r="M41" s="335"/>
      <c r="N41" s="335"/>
      <c r="O41" s="335"/>
      <c r="P41" s="335"/>
      <c r="Q41" s="336"/>
      <c r="R41" s="339" t="s">
        <v>12</v>
      </c>
      <c r="S41" s="340"/>
      <c r="T41" s="341"/>
      <c r="U41" s="342" t="s">
        <v>30</v>
      </c>
      <c r="V41" s="342"/>
      <c r="W41" s="342"/>
      <c r="X41" s="342"/>
      <c r="Y41" s="342"/>
      <c r="Z41" s="343"/>
      <c r="AA41" s="42"/>
      <c r="AB41" s="41"/>
      <c r="AC41" s="41"/>
      <c r="AD41" s="41"/>
      <c r="AE41" s="41"/>
      <c r="AF41" s="41"/>
    </row>
    <row r="42" spans="1:34" ht="20.100000000000001" customHeight="1">
      <c r="B42" s="299" t="s">
        <v>28</v>
      </c>
      <c r="C42" s="300"/>
      <c r="D42" s="300"/>
      <c r="E42" s="301"/>
      <c r="F42" s="308" t="s">
        <v>32</v>
      </c>
      <c r="G42" s="309"/>
      <c r="H42" s="310"/>
      <c r="I42" s="317" t="s">
        <v>33</v>
      </c>
      <c r="J42" s="317"/>
      <c r="K42" s="317"/>
      <c r="L42" s="308"/>
      <c r="M42" s="309"/>
      <c r="N42" s="309"/>
      <c r="O42" s="309"/>
      <c r="P42" s="309"/>
      <c r="Q42" s="309"/>
      <c r="R42" s="309"/>
      <c r="S42" s="309"/>
      <c r="T42" s="309"/>
      <c r="U42" s="309"/>
      <c r="V42" s="309"/>
      <c r="W42" s="309"/>
      <c r="X42" s="309"/>
      <c r="Y42" s="309"/>
      <c r="Z42" s="318"/>
      <c r="AA42" s="42"/>
      <c r="AB42" s="41"/>
      <c r="AC42" s="41"/>
      <c r="AD42" s="41"/>
      <c r="AE42" s="41"/>
      <c r="AF42" s="41"/>
    </row>
    <row r="43" spans="1:34" ht="20.100000000000001" customHeight="1">
      <c r="B43" s="302"/>
      <c r="C43" s="303"/>
      <c r="D43" s="303"/>
      <c r="E43" s="304"/>
      <c r="F43" s="311"/>
      <c r="G43" s="312"/>
      <c r="H43" s="313"/>
      <c r="I43" s="319" t="s">
        <v>18</v>
      </c>
      <c r="J43" s="319"/>
      <c r="K43" s="319"/>
      <c r="L43" s="286"/>
      <c r="M43" s="287"/>
      <c r="N43" s="287"/>
      <c r="O43" s="287"/>
      <c r="P43" s="287"/>
      <c r="Q43" s="287"/>
      <c r="R43" s="287"/>
      <c r="S43" s="287"/>
      <c r="T43" s="287"/>
      <c r="U43" s="287"/>
      <c r="V43" s="287"/>
      <c r="W43" s="287"/>
      <c r="X43" s="287"/>
      <c r="Y43" s="287"/>
      <c r="Z43" s="288"/>
      <c r="AA43" s="42"/>
      <c r="AB43" s="41"/>
      <c r="AC43" s="41"/>
      <c r="AD43" s="41"/>
      <c r="AE43" s="41"/>
      <c r="AF43" s="41"/>
    </row>
    <row r="44" spans="1:34" ht="20.100000000000001" customHeight="1">
      <c r="B44" s="305"/>
      <c r="C44" s="306"/>
      <c r="D44" s="306"/>
      <c r="E44" s="307"/>
      <c r="F44" s="314"/>
      <c r="G44" s="315"/>
      <c r="H44" s="316"/>
      <c r="I44" s="289" t="s">
        <v>19</v>
      </c>
      <c r="J44" s="289"/>
      <c r="K44" s="289"/>
      <c r="L44" s="290"/>
      <c r="M44" s="291"/>
      <c r="N44" s="291"/>
      <c r="O44" s="291"/>
      <c r="P44" s="291"/>
      <c r="Q44" s="96" t="s">
        <v>71</v>
      </c>
      <c r="R44" s="96"/>
      <c r="S44" s="95" t="s">
        <v>73</v>
      </c>
      <c r="T44" s="121"/>
      <c r="U44" s="121"/>
      <c r="V44" s="292"/>
      <c r="W44" s="293"/>
      <c r="X44" s="293"/>
      <c r="Y44" s="293"/>
      <c r="Z44" s="125" t="s">
        <v>34</v>
      </c>
      <c r="AA44" s="42"/>
      <c r="AB44" s="41"/>
      <c r="AC44" s="41"/>
      <c r="AD44" s="41"/>
      <c r="AE44" s="41"/>
      <c r="AF44" s="41"/>
    </row>
    <row r="45" spans="1:34" ht="20.100000000000001" customHeight="1" thickBot="1">
      <c r="B45" s="294" t="s">
        <v>42</v>
      </c>
      <c r="C45" s="295"/>
      <c r="D45" s="295"/>
      <c r="E45" s="296"/>
      <c r="F45" s="297"/>
      <c r="G45" s="297"/>
      <c r="H45" s="297"/>
      <c r="I45" s="297"/>
      <c r="J45" s="297"/>
      <c r="K45" s="297"/>
      <c r="L45" s="297"/>
      <c r="M45" s="297"/>
      <c r="N45" s="297"/>
      <c r="O45" s="297"/>
      <c r="P45" s="297"/>
      <c r="Q45" s="297"/>
      <c r="R45" s="297"/>
      <c r="S45" s="297"/>
      <c r="T45" s="297"/>
      <c r="U45" s="297"/>
      <c r="V45" s="297"/>
      <c r="W45" s="297"/>
      <c r="X45" s="297"/>
      <c r="Y45" s="297"/>
      <c r="Z45" s="298"/>
      <c r="AA45" s="42"/>
      <c r="AB45" s="41"/>
      <c r="AC45" s="41"/>
      <c r="AD45" s="41"/>
      <c r="AE45" s="41"/>
      <c r="AF45" s="41"/>
    </row>
    <row r="46" spans="1:34" s="114" customFormat="1" ht="20.25" customHeight="1">
      <c r="B46" s="128"/>
      <c r="C46" s="128"/>
      <c r="D46" s="128"/>
      <c r="E46" s="128"/>
      <c r="F46" s="128"/>
      <c r="G46" s="128"/>
      <c r="H46" s="128"/>
      <c r="I46" s="128"/>
      <c r="J46" s="128"/>
      <c r="K46" s="128"/>
      <c r="L46" s="129"/>
      <c r="M46" s="130"/>
      <c r="N46" s="130"/>
      <c r="O46" s="130"/>
      <c r="P46" s="130"/>
      <c r="Q46" s="130"/>
      <c r="R46" s="130"/>
      <c r="S46" s="130"/>
      <c r="T46" s="130"/>
      <c r="U46" s="130"/>
      <c r="V46" s="130"/>
      <c r="W46" s="130"/>
      <c r="X46" s="130"/>
      <c r="Y46" s="130"/>
      <c r="Z46" s="130"/>
      <c r="AA46" s="131"/>
      <c r="AB46" s="132"/>
      <c r="AC46" s="132"/>
      <c r="AD46" s="132"/>
      <c r="AE46" s="132"/>
      <c r="AF46" s="132"/>
    </row>
    <row r="47" spans="1:34" ht="18" customHeight="1">
      <c r="A47" s="92" t="s">
        <v>136</v>
      </c>
    </row>
    <row r="48" spans="1:34" ht="15.75" customHeight="1">
      <c r="B48" s="103" t="s">
        <v>84</v>
      </c>
      <c r="C48" s="104"/>
      <c r="D48"/>
      <c r="E48"/>
      <c r="F48"/>
      <c r="G48"/>
      <c r="H48"/>
      <c r="I48"/>
      <c r="J48"/>
      <c r="K48"/>
      <c r="L48"/>
      <c r="M48"/>
      <c r="N48"/>
      <c r="O48"/>
      <c r="P48"/>
      <c r="Q48"/>
      <c r="R48"/>
      <c r="S48"/>
      <c r="T48"/>
      <c r="U48"/>
      <c r="V48"/>
      <c r="W48"/>
      <c r="X48"/>
      <c r="Y48"/>
      <c r="Z48"/>
    </row>
    <row r="49" spans="2:27" ht="15.95" customHeight="1" thickBot="1">
      <c r="B49" s="393" t="s">
        <v>125</v>
      </c>
      <c r="C49" s="394"/>
      <c r="D49" s="395"/>
      <c r="E49" s="393" t="s">
        <v>126</v>
      </c>
      <c r="F49" s="394"/>
      <c r="G49" s="395"/>
      <c r="H49" s="393" t="s">
        <v>127</v>
      </c>
      <c r="I49" s="394"/>
      <c r="J49" s="395"/>
      <c r="K49" s="393" t="s">
        <v>128</v>
      </c>
      <c r="L49" s="394"/>
      <c r="M49" s="395"/>
      <c r="N49" s="393" t="s">
        <v>129</v>
      </c>
      <c r="O49" s="394"/>
      <c r="P49" s="395"/>
      <c r="Q49" s="393" t="s">
        <v>130</v>
      </c>
      <c r="R49" s="394"/>
      <c r="S49" s="395"/>
      <c r="T49"/>
      <c r="U49"/>
      <c r="V49" s="396" t="s">
        <v>78</v>
      </c>
      <c r="W49" s="397"/>
      <c r="X49" s="398"/>
      <c r="Y49"/>
      <c r="Z49"/>
    </row>
    <row r="50" spans="2:27" ht="27.75" customHeight="1" thickTop="1">
      <c r="B50" s="320"/>
      <c r="C50" s="321"/>
      <c r="D50" s="322"/>
      <c r="E50" s="320"/>
      <c r="F50" s="321"/>
      <c r="G50" s="322"/>
      <c r="H50" s="320"/>
      <c r="I50" s="321"/>
      <c r="J50" s="322"/>
      <c r="K50" s="320"/>
      <c r="L50" s="321"/>
      <c r="M50" s="322"/>
      <c r="N50" s="320"/>
      <c r="O50" s="321"/>
      <c r="P50" s="322"/>
      <c r="Q50" s="320"/>
      <c r="R50" s="321"/>
      <c r="S50" s="322"/>
      <c r="T50"/>
      <c r="U50"/>
      <c r="V50" s="282"/>
      <c r="W50" s="283"/>
      <c r="X50" s="284"/>
      <c r="Y50"/>
      <c r="Z50"/>
    </row>
    <row r="51" spans="2:27" ht="15" customHeight="1"/>
    <row r="52" spans="2:27" ht="15.95" customHeight="1">
      <c r="B52" s="103" t="s">
        <v>85</v>
      </c>
      <c r="C52"/>
      <c r="D52"/>
      <c r="E52"/>
      <c r="F52"/>
      <c r="G52"/>
      <c r="H52"/>
      <c r="I52"/>
      <c r="J52"/>
      <c r="K52"/>
      <c r="L52"/>
      <c r="M52"/>
      <c r="N52"/>
      <c r="O52"/>
      <c r="P52"/>
      <c r="Q52"/>
      <c r="R52"/>
      <c r="S52"/>
      <c r="T52"/>
      <c r="U52"/>
      <c r="V52"/>
      <c r="W52"/>
      <c r="X52"/>
      <c r="Y52"/>
      <c r="Z52"/>
    </row>
    <row r="53" spans="2:27" ht="12.75" customHeight="1" thickBot="1">
      <c r="B53" s="393" t="s">
        <v>125</v>
      </c>
      <c r="C53" s="394"/>
      <c r="D53" s="395"/>
      <c r="E53" s="393" t="s">
        <v>126</v>
      </c>
      <c r="F53" s="394"/>
      <c r="G53" s="395"/>
      <c r="H53" s="393" t="s">
        <v>127</v>
      </c>
      <c r="I53" s="394"/>
      <c r="J53" s="395"/>
      <c r="K53" s="393" t="s">
        <v>128</v>
      </c>
      <c r="L53" s="394"/>
      <c r="M53" s="395"/>
      <c r="N53" s="393" t="s">
        <v>129</v>
      </c>
      <c r="O53" s="394"/>
      <c r="P53" s="395"/>
      <c r="Q53" s="393" t="s">
        <v>130</v>
      </c>
      <c r="R53" s="394"/>
      <c r="S53" s="395"/>
      <c r="T53" s="13"/>
      <c r="U53" s="13"/>
      <c r="V53" s="396" t="s">
        <v>78</v>
      </c>
      <c r="W53" s="397"/>
      <c r="X53" s="398"/>
      <c r="Y53" s="13"/>
    </row>
    <row r="54" spans="2:27" ht="27.75" customHeight="1" thickTop="1">
      <c r="B54" s="320"/>
      <c r="C54" s="321"/>
      <c r="D54" s="322"/>
      <c r="E54" s="320"/>
      <c r="F54" s="321"/>
      <c r="G54" s="322"/>
      <c r="H54" s="320"/>
      <c r="I54" s="321"/>
      <c r="J54" s="322"/>
      <c r="K54" s="320"/>
      <c r="L54" s="321"/>
      <c r="M54" s="322"/>
      <c r="N54" s="320"/>
      <c r="O54" s="321"/>
      <c r="P54" s="322"/>
      <c r="Q54" s="320"/>
      <c r="R54" s="321"/>
      <c r="S54" s="322"/>
      <c r="V54" s="282"/>
      <c r="W54" s="283"/>
      <c r="X54" s="284"/>
    </row>
    <row r="55" spans="2:27" ht="15" customHeight="1">
      <c r="B55" s="285" t="s">
        <v>139</v>
      </c>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row>
    <row r="56" spans="2:27" ht="15" customHeight="1">
      <c r="B56" s="285"/>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row>
    <row r="57" spans="2:27" ht="15" customHeight="1">
      <c r="B57" s="285"/>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row>
    <row r="58" spans="2:27" ht="15" customHeight="1">
      <c r="B58" s="285" t="s">
        <v>138</v>
      </c>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row>
    <row r="59" spans="2:27" ht="15" customHeight="1">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row>
    <row r="60" spans="2:27" ht="15" customHeight="1">
      <c r="B60" s="285"/>
      <c r="C60" s="285"/>
      <c r="D60" s="285"/>
      <c r="E60" s="285"/>
      <c r="F60" s="285"/>
      <c r="G60" s="285"/>
      <c r="H60" s="285"/>
      <c r="I60" s="285"/>
      <c r="J60" s="285"/>
      <c r="K60" s="285"/>
      <c r="L60" s="285"/>
      <c r="M60" s="285"/>
      <c r="N60" s="285"/>
      <c r="O60" s="285"/>
      <c r="P60" s="285"/>
      <c r="Q60" s="285"/>
      <c r="R60" s="285"/>
      <c r="S60" s="285"/>
      <c r="T60" s="285"/>
      <c r="U60" s="285"/>
      <c r="V60" s="285"/>
      <c r="W60" s="285"/>
      <c r="X60" s="285"/>
      <c r="Y60" s="285"/>
      <c r="Z60" s="285"/>
      <c r="AA60" s="285"/>
    </row>
    <row r="61" spans="2:27" ht="15" customHeight="1"/>
    <row r="62" spans="2:27" ht="15" customHeight="1"/>
    <row r="63" spans="2:27" ht="15" customHeight="1"/>
    <row r="64" spans="2:2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131">
    <mergeCell ref="H49:J49"/>
    <mergeCell ref="K49:M49"/>
    <mergeCell ref="N49:P49"/>
    <mergeCell ref="Q49:S49"/>
    <mergeCell ref="Q53:S53"/>
    <mergeCell ref="V53:X53"/>
    <mergeCell ref="B53:D53"/>
    <mergeCell ref="E53:G53"/>
    <mergeCell ref="H53:J53"/>
    <mergeCell ref="K53:M53"/>
    <mergeCell ref="N53:P53"/>
    <mergeCell ref="U25:Z25"/>
    <mergeCell ref="B49:D49"/>
    <mergeCell ref="V49:X49"/>
    <mergeCell ref="B20:D20"/>
    <mergeCell ref="B23:D24"/>
    <mergeCell ref="E20:Z20"/>
    <mergeCell ref="V21:Z21"/>
    <mergeCell ref="V22:Z22"/>
    <mergeCell ref="E21:U21"/>
    <mergeCell ref="E22:U22"/>
    <mergeCell ref="B21:D22"/>
    <mergeCell ref="M23:Z23"/>
    <mergeCell ref="M24:Z24"/>
    <mergeCell ref="E23:H23"/>
    <mergeCell ref="E24:H24"/>
    <mergeCell ref="I23:K23"/>
    <mergeCell ref="I24:K24"/>
    <mergeCell ref="B35:Z35"/>
    <mergeCell ref="B30:D31"/>
    <mergeCell ref="E30:U30"/>
    <mergeCell ref="V30:Z30"/>
    <mergeCell ref="E31:U31"/>
    <mergeCell ref="V31:Z31"/>
    <mergeCell ref="E49:G49"/>
    <mergeCell ref="R16:T16"/>
    <mergeCell ref="B29:D29"/>
    <mergeCell ref="V28:Y28"/>
    <mergeCell ref="E29:Z29"/>
    <mergeCell ref="B32:D33"/>
    <mergeCell ref="M32:Z32"/>
    <mergeCell ref="E33:H33"/>
    <mergeCell ref="I33:K33"/>
    <mergeCell ref="M33:Z33"/>
    <mergeCell ref="E32:H32"/>
    <mergeCell ref="I32:K32"/>
    <mergeCell ref="B26:E28"/>
    <mergeCell ref="F26:H28"/>
    <mergeCell ref="I26:K26"/>
    <mergeCell ref="L28:P28"/>
    <mergeCell ref="I28:K28"/>
    <mergeCell ref="B25:C25"/>
    <mergeCell ref="D25:H25"/>
    <mergeCell ref="I25:K25"/>
    <mergeCell ref="L25:Q25"/>
    <mergeCell ref="L27:Z27"/>
    <mergeCell ref="R25:T25"/>
    <mergeCell ref="L26:Z26"/>
    <mergeCell ref="I27:K27"/>
    <mergeCell ref="H54:J54"/>
    <mergeCell ref="K54:M54"/>
    <mergeCell ref="N54:P54"/>
    <mergeCell ref="V2:Z2"/>
    <mergeCell ref="F2:I2"/>
    <mergeCell ref="J2:K2"/>
    <mergeCell ref="L2:S2"/>
    <mergeCell ref="T2:U2"/>
    <mergeCell ref="X12:Y12"/>
    <mergeCell ref="C13:Z13"/>
    <mergeCell ref="D9:H9"/>
    <mergeCell ref="F10:H12"/>
    <mergeCell ref="I10:K10"/>
    <mergeCell ref="I11:K11"/>
    <mergeCell ref="I12:K12"/>
    <mergeCell ref="Q9:V9"/>
    <mergeCell ref="L10:Z10"/>
    <mergeCell ref="L11:Z11"/>
    <mergeCell ref="L12:P12"/>
    <mergeCell ref="B10:E12"/>
    <mergeCell ref="I9:K9"/>
    <mergeCell ref="B17:E19"/>
    <mergeCell ref="F17:H19"/>
    <mergeCell ref="I19:K19"/>
    <mergeCell ref="B5:Z5"/>
    <mergeCell ref="B2:E4"/>
    <mergeCell ref="F3:I4"/>
    <mergeCell ref="J3:Z4"/>
    <mergeCell ref="B41:C41"/>
    <mergeCell ref="D41:H41"/>
    <mergeCell ref="I41:K41"/>
    <mergeCell ref="L41:Q41"/>
    <mergeCell ref="R41:T41"/>
    <mergeCell ref="U41:Z41"/>
    <mergeCell ref="L18:Z18"/>
    <mergeCell ref="V19:Y19"/>
    <mergeCell ref="I17:K17"/>
    <mergeCell ref="I18:K18"/>
    <mergeCell ref="L17:Z17"/>
    <mergeCell ref="L19:P19"/>
    <mergeCell ref="W9:Z9"/>
    <mergeCell ref="B9:C9"/>
    <mergeCell ref="L9:P9"/>
    <mergeCell ref="B16:C16"/>
    <mergeCell ref="D16:H16"/>
    <mergeCell ref="I16:K16"/>
    <mergeCell ref="L16:Q16"/>
    <mergeCell ref="U16:Z16"/>
    <mergeCell ref="V54:X54"/>
    <mergeCell ref="B55:AA57"/>
    <mergeCell ref="B58:AA60"/>
    <mergeCell ref="L43:Z43"/>
    <mergeCell ref="I44:K44"/>
    <mergeCell ref="L44:P44"/>
    <mergeCell ref="V44:Y44"/>
    <mergeCell ref="B45:D45"/>
    <mergeCell ref="E45:Z45"/>
    <mergeCell ref="V50:X50"/>
    <mergeCell ref="B42:E44"/>
    <mergeCell ref="F42:H44"/>
    <mergeCell ref="I42:K42"/>
    <mergeCell ref="L42:Z42"/>
    <mergeCell ref="I43:K43"/>
    <mergeCell ref="Q54:S54"/>
    <mergeCell ref="B50:D50"/>
    <mergeCell ref="E50:G50"/>
    <mergeCell ref="H50:J50"/>
    <mergeCell ref="K50:M50"/>
    <mergeCell ref="N50:P50"/>
    <mergeCell ref="Q50:S50"/>
    <mergeCell ref="B54:D54"/>
    <mergeCell ref="E54:G54"/>
  </mergeCells>
  <phoneticPr fontId="3"/>
  <pageMargins left="0.70866141732283472" right="0.51181102362204722" top="0.74803149606299213" bottom="0.74803149606299213" header="0.31496062992125984" footer="0.31496062992125984"/>
  <pageSetup paperSize="9" fitToHeight="0" orientation="portrait" r:id="rId1"/>
  <rowBreaks count="1" manualBreakCount="1">
    <brk id="38"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7"/>
  <sheetViews>
    <sheetView showGridLines="0" view="pageBreakPreview" zoomScaleNormal="100" zoomScaleSheetLayoutView="100" workbookViewId="0">
      <selection activeCell="A13" sqref="A13:C13"/>
    </sheetView>
  </sheetViews>
  <sheetFormatPr defaultColWidth="9" defaultRowHeight="13.5"/>
  <cols>
    <col min="1" max="1" width="3.125" style="50" customWidth="1"/>
    <col min="2" max="2" width="17" style="50" customWidth="1"/>
    <col min="3" max="3" width="6.25" style="50" customWidth="1"/>
    <col min="4" max="4" width="18.75" style="50" customWidth="1"/>
    <col min="5" max="5" width="21.5" style="50" customWidth="1"/>
    <col min="6" max="6" width="27" style="50" customWidth="1"/>
    <col min="7" max="7" width="22.125" style="50" customWidth="1"/>
    <col min="8" max="16384" width="9" style="50"/>
  </cols>
  <sheetData>
    <row r="1" spans="1:7" s="78" customFormat="1" ht="27" customHeight="1">
      <c r="A1" s="94" t="s">
        <v>375</v>
      </c>
    </row>
    <row r="2" spans="1:7" ht="24.75" customHeight="1">
      <c r="A2" s="100" t="s">
        <v>90</v>
      </c>
      <c r="B2" s="53"/>
      <c r="C2" s="53"/>
      <c r="D2" s="53"/>
      <c r="E2" s="54"/>
      <c r="F2" s="54"/>
      <c r="G2" s="54"/>
    </row>
    <row r="3" spans="1:7" ht="39.75" customHeight="1">
      <c r="B3" s="101" t="s">
        <v>21</v>
      </c>
      <c r="C3" s="101" t="s">
        <v>22</v>
      </c>
      <c r="D3" s="102" t="s">
        <v>86</v>
      </c>
      <c r="E3" s="102" t="s">
        <v>76</v>
      </c>
      <c r="F3" s="102" t="s">
        <v>23</v>
      </c>
    </row>
    <row r="4" spans="1:7" ht="23.1" customHeight="1">
      <c r="B4" s="115"/>
      <c r="C4" s="115"/>
      <c r="D4" s="116" t="s">
        <v>87</v>
      </c>
      <c r="E4" s="115"/>
      <c r="F4" s="115"/>
    </row>
    <row r="5" spans="1:7" ht="23.1" customHeight="1">
      <c r="B5" s="117"/>
      <c r="C5" s="117"/>
      <c r="D5" s="118" t="s">
        <v>87</v>
      </c>
      <c r="E5" s="117"/>
      <c r="F5" s="117"/>
    </row>
    <row r="6" spans="1:7" ht="23.1" customHeight="1">
      <c r="B6" s="117"/>
      <c r="C6" s="117"/>
      <c r="D6" s="118" t="s">
        <v>87</v>
      </c>
      <c r="E6" s="117"/>
      <c r="F6" s="117"/>
    </row>
    <row r="7" spans="1:7" ht="23.1" customHeight="1">
      <c r="B7" s="117"/>
      <c r="C7" s="117"/>
      <c r="D7" s="118" t="s">
        <v>87</v>
      </c>
      <c r="E7" s="117"/>
      <c r="F7" s="117"/>
    </row>
    <row r="8" spans="1:7" ht="23.1" customHeight="1">
      <c r="B8" s="117"/>
      <c r="C8" s="117"/>
      <c r="D8" s="118" t="s">
        <v>87</v>
      </c>
      <c r="E8" s="117"/>
      <c r="F8" s="117"/>
    </row>
    <row r="9" spans="1:7" ht="23.1" customHeight="1">
      <c r="B9" s="117"/>
      <c r="C9" s="117"/>
      <c r="D9" s="118" t="s">
        <v>87</v>
      </c>
      <c r="E9" s="117"/>
      <c r="F9" s="117"/>
    </row>
    <row r="10" spans="1:7" ht="23.1" customHeight="1">
      <c r="B10" s="117"/>
      <c r="C10" s="117"/>
      <c r="D10" s="118" t="s">
        <v>87</v>
      </c>
      <c r="E10" s="117"/>
      <c r="F10" s="117"/>
    </row>
    <row r="11" spans="1:7" ht="23.1" customHeight="1">
      <c r="B11" s="117"/>
      <c r="C11" s="117"/>
      <c r="D11" s="118" t="s">
        <v>87</v>
      </c>
      <c r="E11" s="117"/>
      <c r="F11" s="117"/>
    </row>
    <row r="12" spans="1:7" ht="23.1" customHeight="1">
      <c r="B12" s="117"/>
      <c r="C12" s="117"/>
      <c r="D12" s="118" t="s">
        <v>87</v>
      </c>
      <c r="E12" s="117"/>
      <c r="F12" s="117"/>
    </row>
    <row r="13" spans="1:7" ht="23.1" customHeight="1">
      <c r="B13" s="117"/>
      <c r="C13" s="117"/>
      <c r="D13" s="118" t="s">
        <v>87</v>
      </c>
      <c r="E13" s="117"/>
      <c r="F13" s="117"/>
    </row>
    <row r="14" spans="1:7" ht="23.1" customHeight="1">
      <c r="B14" s="117"/>
      <c r="C14" s="117"/>
      <c r="D14" s="118" t="s">
        <v>87</v>
      </c>
      <c r="E14" s="117"/>
      <c r="F14" s="117"/>
    </row>
    <row r="15" spans="1:7" ht="23.1" customHeight="1">
      <c r="B15" s="117"/>
      <c r="C15" s="117"/>
      <c r="D15" s="118" t="s">
        <v>87</v>
      </c>
      <c r="E15" s="117"/>
      <c r="F15" s="117"/>
    </row>
    <row r="16" spans="1:7" ht="23.1" customHeight="1">
      <c r="B16" s="117"/>
      <c r="C16" s="117"/>
      <c r="D16" s="118" t="s">
        <v>87</v>
      </c>
      <c r="E16" s="117"/>
      <c r="F16" s="117"/>
    </row>
    <row r="17" spans="1:7" ht="23.1" customHeight="1">
      <c r="B17" s="117"/>
      <c r="C17" s="117"/>
      <c r="D17" s="118" t="s">
        <v>87</v>
      </c>
      <c r="E17" s="117"/>
      <c r="F17" s="117"/>
    </row>
    <row r="18" spans="1:7" ht="23.1" customHeight="1">
      <c r="B18" s="117"/>
      <c r="C18" s="117"/>
      <c r="D18" s="118" t="s">
        <v>87</v>
      </c>
      <c r="E18" s="117"/>
      <c r="F18" s="117"/>
    </row>
    <row r="19" spans="1:7" ht="23.1" customHeight="1">
      <c r="B19" s="117"/>
      <c r="C19" s="117"/>
      <c r="D19" s="118" t="s">
        <v>87</v>
      </c>
      <c r="E19" s="117"/>
      <c r="F19" s="117"/>
    </row>
    <row r="20" spans="1:7" ht="23.1" customHeight="1">
      <c r="B20" s="119"/>
      <c r="C20" s="119"/>
      <c r="D20" s="120" t="s">
        <v>87</v>
      </c>
      <c r="E20" s="119"/>
      <c r="F20" s="119"/>
    </row>
    <row r="21" spans="1:7" ht="15" customHeight="1">
      <c r="A21" s="22" t="s">
        <v>24</v>
      </c>
      <c r="B21" s="22" t="s">
        <v>56</v>
      </c>
      <c r="C21" s="37"/>
      <c r="D21" s="37"/>
      <c r="E21" s="39"/>
      <c r="F21" s="54"/>
      <c r="G21" s="54"/>
    </row>
    <row r="22" spans="1:7" ht="15" customHeight="1">
      <c r="A22" s="38"/>
      <c r="B22" s="22" t="s">
        <v>68</v>
      </c>
      <c r="C22" s="37"/>
      <c r="D22" s="37"/>
      <c r="E22" s="39"/>
      <c r="F22" s="54"/>
      <c r="G22" s="54"/>
    </row>
    <row r="23" spans="1:7" ht="15" customHeight="1">
      <c r="A23" s="38"/>
      <c r="B23" s="22" t="s">
        <v>57</v>
      </c>
      <c r="C23" s="37"/>
      <c r="D23" s="37"/>
      <c r="E23" s="39"/>
      <c r="F23" s="54"/>
      <c r="G23" s="54"/>
    </row>
    <row r="24" spans="1:7" ht="15" customHeight="1">
      <c r="A24" s="38"/>
      <c r="B24" s="22" t="s">
        <v>74</v>
      </c>
      <c r="C24" s="37"/>
      <c r="D24" s="37"/>
      <c r="E24" s="39"/>
      <c r="F24" s="54"/>
      <c r="G24" s="54"/>
    </row>
    <row r="25" spans="1:7" ht="30" customHeight="1">
      <c r="A25" s="38"/>
      <c r="B25" s="415" t="s">
        <v>69</v>
      </c>
      <c r="C25" s="416"/>
      <c r="D25" s="416"/>
      <c r="E25" s="416"/>
      <c r="F25" s="416"/>
      <c r="G25" s="416"/>
    </row>
    <row r="26" spans="1:7" ht="15" customHeight="1">
      <c r="A26" s="38"/>
      <c r="B26" s="22"/>
      <c r="C26" s="37"/>
      <c r="D26" s="37"/>
      <c r="E26" s="39"/>
      <c r="F26" s="54"/>
      <c r="G26" s="54"/>
    </row>
    <row r="27" spans="1:7" ht="15" customHeight="1">
      <c r="A27" s="38"/>
      <c r="B27" s="22"/>
      <c r="C27" s="37"/>
      <c r="D27" s="37"/>
      <c r="E27" s="39"/>
      <c r="F27" s="54"/>
      <c r="G27" s="54"/>
    </row>
    <row r="28" spans="1:7" ht="15" customHeight="1">
      <c r="A28" s="38"/>
      <c r="B28" s="22"/>
      <c r="C28" s="37"/>
      <c r="D28" s="37"/>
      <c r="E28" s="39"/>
      <c r="F28" s="54"/>
      <c r="G28" s="54"/>
    </row>
    <row r="29" spans="1:7" ht="18" customHeight="1">
      <c r="B29" s="37"/>
      <c r="C29" s="37"/>
      <c r="D29" s="37"/>
      <c r="E29" s="54"/>
      <c r="F29" s="54"/>
      <c r="G29" s="54"/>
    </row>
    <row r="30" spans="1:7" s="34" customFormat="1" ht="22.5" customHeight="1"/>
    <row r="31" spans="1:7" s="34" customFormat="1" ht="27" customHeight="1"/>
    <row r="32" spans="1:7" s="34" customFormat="1" ht="21.95" customHeight="1"/>
    <row r="33" ht="21.95" customHeight="1"/>
    <row r="34" ht="21.95" customHeight="1"/>
    <row r="35" ht="21.95" customHeight="1"/>
    <row r="36" ht="21.95" customHeight="1"/>
    <row r="37" ht="21.95" customHeight="1"/>
  </sheetData>
  <mergeCells count="1">
    <mergeCell ref="B25:G25"/>
  </mergeCells>
  <phoneticPr fontId="3"/>
  <pageMargins left="0.70866141732283472" right="0.51181102362204722" top="0.74803149606299213" bottom="0.7480314960629921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57"/>
  <sheetViews>
    <sheetView showGridLines="0" view="pageBreakPreview" zoomScaleNormal="100" zoomScaleSheetLayoutView="100" workbookViewId="0">
      <selection activeCell="A13" sqref="A13:H13"/>
    </sheetView>
  </sheetViews>
  <sheetFormatPr defaultColWidth="9" defaultRowHeight="12"/>
  <cols>
    <col min="1" max="1" width="4.5" style="15" customWidth="1"/>
    <col min="2" max="15" width="4.25" style="15" customWidth="1"/>
    <col min="16" max="16" width="4.5" style="15" customWidth="1"/>
    <col min="17" max="19" width="4.25" style="15" customWidth="1"/>
    <col min="20" max="20" width="4.75" style="15" customWidth="1"/>
    <col min="21" max="22" width="4.25" style="15" customWidth="1"/>
    <col min="23" max="25" width="3.375" style="15" customWidth="1"/>
    <col min="26" max="30" width="12.375" style="15" customWidth="1"/>
    <col min="31" max="39" width="3.375" style="15" customWidth="1"/>
    <col min="40" max="16384" width="9" style="15"/>
  </cols>
  <sheetData>
    <row r="1" spans="1:23" s="79" customFormat="1" ht="21" customHeight="1">
      <c r="A1" s="417" t="s">
        <v>376</v>
      </c>
      <c r="B1" s="417"/>
      <c r="C1" s="417"/>
      <c r="D1" s="417"/>
      <c r="E1" s="417"/>
      <c r="F1" s="417"/>
      <c r="G1" s="417"/>
      <c r="H1" s="417"/>
      <c r="I1" s="417"/>
      <c r="J1" s="417"/>
      <c r="K1" s="417"/>
      <c r="L1" s="417"/>
      <c r="M1" s="417"/>
      <c r="N1" s="417"/>
      <c r="O1" s="417"/>
      <c r="P1" s="417"/>
      <c r="Q1" s="417"/>
      <c r="R1" s="417"/>
      <c r="S1" s="417"/>
      <c r="T1" s="417"/>
      <c r="U1" s="417"/>
      <c r="V1" s="417"/>
    </row>
    <row r="2" spans="1:23" s="78" customFormat="1" ht="20.25" customHeight="1">
      <c r="A2" s="92"/>
      <c r="B2" s="79"/>
      <c r="C2" s="79"/>
      <c r="D2" s="79"/>
      <c r="E2" s="79"/>
      <c r="F2" s="79"/>
      <c r="H2" s="92"/>
      <c r="I2" s="79"/>
      <c r="J2" s="79"/>
      <c r="K2" s="79"/>
      <c r="L2" s="79"/>
      <c r="M2" s="79"/>
      <c r="N2" s="79"/>
      <c r="O2" s="79"/>
      <c r="P2" s="79"/>
      <c r="Q2" s="79"/>
      <c r="R2" s="79"/>
      <c r="S2" s="79"/>
      <c r="T2" s="79"/>
      <c r="U2" s="79"/>
      <c r="V2" s="79"/>
      <c r="W2" s="80"/>
    </row>
    <row r="3" spans="1:23" s="10" customFormat="1" ht="18" customHeight="1">
      <c r="A3" s="422" t="s">
        <v>140</v>
      </c>
      <c r="B3" s="422"/>
      <c r="C3" s="422"/>
      <c r="D3" s="422"/>
      <c r="E3" s="422"/>
      <c r="F3" s="422"/>
      <c r="G3" s="422"/>
      <c r="H3" s="422"/>
      <c r="I3" s="422"/>
      <c r="J3" s="422"/>
      <c r="K3" s="422"/>
      <c r="L3" s="422"/>
      <c r="M3" s="422"/>
      <c r="N3" s="422"/>
      <c r="O3" s="422"/>
      <c r="P3" s="422"/>
      <c r="Q3" s="422"/>
      <c r="R3" s="422"/>
      <c r="S3" s="422"/>
      <c r="T3" s="422"/>
      <c r="U3" s="422"/>
      <c r="V3" s="422"/>
    </row>
    <row r="4" spans="1:23" s="10" customFormat="1" ht="22.5" customHeight="1">
      <c r="B4" s="355" t="s">
        <v>141</v>
      </c>
      <c r="C4" s="421"/>
      <c r="D4" s="421"/>
      <c r="E4" s="421"/>
      <c r="F4" s="421"/>
      <c r="G4" s="421"/>
      <c r="H4" s="356"/>
      <c r="I4" s="355" t="s">
        <v>7</v>
      </c>
      <c r="J4" s="444"/>
      <c r="K4" s="444"/>
      <c r="L4" s="444"/>
      <c r="M4" s="444"/>
      <c r="N4" s="444"/>
      <c r="O4" s="444"/>
      <c r="P4" s="444"/>
      <c r="Q4" s="444"/>
      <c r="R4" s="445"/>
      <c r="S4" s="355" t="s">
        <v>8</v>
      </c>
      <c r="T4" s="421"/>
      <c r="U4" s="421"/>
      <c r="V4" s="356"/>
    </row>
    <row r="5" spans="1:23" s="10" customFormat="1" ht="30" customHeight="1">
      <c r="B5" s="429" t="s">
        <v>142</v>
      </c>
      <c r="C5" s="424"/>
      <c r="D5" s="424"/>
      <c r="E5" s="424"/>
      <c r="F5" s="424"/>
      <c r="G5" s="424"/>
      <c r="H5" s="439"/>
      <c r="I5" s="440" t="s">
        <v>143</v>
      </c>
      <c r="J5" s="309"/>
      <c r="K5" s="309"/>
      <c r="L5" s="309"/>
      <c r="M5" s="309"/>
      <c r="N5" s="309"/>
      <c r="O5" s="309"/>
      <c r="P5" s="309"/>
      <c r="Q5" s="309"/>
      <c r="R5" s="361"/>
      <c r="S5" s="440" t="s">
        <v>144</v>
      </c>
      <c r="T5" s="309"/>
      <c r="U5" s="309"/>
      <c r="V5" s="361"/>
    </row>
    <row r="6" spans="1:23" s="10" customFormat="1" ht="30" customHeight="1">
      <c r="B6" s="134"/>
      <c r="C6" s="458" t="s">
        <v>20</v>
      </c>
      <c r="D6" s="458"/>
      <c r="E6" s="458"/>
      <c r="F6" s="458"/>
      <c r="G6" s="458"/>
      <c r="H6" s="135"/>
      <c r="I6" s="12"/>
      <c r="J6" s="133"/>
      <c r="K6" s="133"/>
      <c r="L6" s="133"/>
      <c r="M6" s="133"/>
      <c r="N6" s="133"/>
      <c r="O6" s="133"/>
      <c r="P6" s="133"/>
      <c r="Q6" s="133"/>
      <c r="R6" s="21"/>
      <c r="S6" s="446" t="s">
        <v>144</v>
      </c>
      <c r="T6" s="287"/>
      <c r="U6" s="287"/>
      <c r="V6" s="362"/>
    </row>
    <row r="7" spans="1:23" s="10" customFormat="1" ht="30" customHeight="1">
      <c r="B7" s="441" t="s">
        <v>145</v>
      </c>
      <c r="C7" s="419"/>
      <c r="D7" s="419"/>
      <c r="E7" s="419"/>
      <c r="F7" s="419"/>
      <c r="G7" s="419"/>
      <c r="H7" s="442"/>
      <c r="I7" s="435"/>
      <c r="J7" s="293"/>
      <c r="K7" s="293"/>
      <c r="L7" s="293"/>
      <c r="M7" s="293"/>
      <c r="N7" s="293"/>
      <c r="O7" s="293"/>
      <c r="P7" s="293"/>
      <c r="Q7" s="293"/>
      <c r="R7" s="443"/>
      <c r="S7" s="435" t="s">
        <v>144</v>
      </c>
      <c r="T7" s="293"/>
      <c r="U7" s="293"/>
      <c r="V7" s="443"/>
    </row>
    <row r="8" spans="1:23" s="38" customFormat="1" ht="15.75" customHeight="1">
      <c r="A8" s="10"/>
      <c r="B8" s="13"/>
      <c r="C8" s="13"/>
      <c r="D8" s="13"/>
      <c r="E8" s="13"/>
      <c r="F8" s="13"/>
      <c r="G8" s="13"/>
      <c r="H8" s="13"/>
      <c r="I8" s="13"/>
      <c r="J8" s="11"/>
      <c r="K8" s="13"/>
      <c r="L8" s="13"/>
      <c r="M8" s="13"/>
      <c r="N8" s="13"/>
      <c r="O8" s="13"/>
      <c r="P8" s="13"/>
      <c r="Q8" s="13"/>
      <c r="R8" s="13"/>
      <c r="S8" s="13"/>
      <c r="T8" s="13"/>
    </row>
    <row r="9" spans="1:23" s="10" customFormat="1" ht="18" customHeight="1">
      <c r="A9" s="422" t="s">
        <v>6</v>
      </c>
      <c r="B9" s="422"/>
      <c r="C9" s="422"/>
      <c r="D9" s="422"/>
      <c r="E9" s="422"/>
      <c r="F9" s="422"/>
      <c r="G9" s="422"/>
      <c r="H9" s="422"/>
      <c r="I9" s="422"/>
      <c r="J9" s="422"/>
      <c r="K9" s="422"/>
      <c r="L9" s="422"/>
      <c r="M9" s="422"/>
      <c r="N9" s="422"/>
      <c r="O9" s="422"/>
      <c r="P9" s="422"/>
      <c r="Q9" s="422"/>
      <c r="R9" s="422"/>
      <c r="S9" s="422"/>
      <c r="T9" s="422"/>
      <c r="U9" s="422"/>
      <c r="V9" s="422"/>
    </row>
    <row r="10" spans="1:23" s="10" customFormat="1" ht="22.5" customHeight="1">
      <c r="B10" s="423" t="s">
        <v>146</v>
      </c>
      <c r="C10" s="424"/>
      <c r="D10" s="424"/>
      <c r="E10" s="424"/>
      <c r="F10" s="424"/>
      <c r="G10" s="424"/>
      <c r="H10" s="425"/>
      <c r="I10" s="429" t="s">
        <v>18</v>
      </c>
      <c r="J10" s="430"/>
      <c r="K10" s="430"/>
      <c r="L10" s="430"/>
      <c r="M10" s="431"/>
      <c r="N10" s="432" t="s">
        <v>147</v>
      </c>
      <c r="O10" s="433"/>
      <c r="P10" s="433"/>
      <c r="Q10" s="433"/>
      <c r="R10" s="433"/>
      <c r="S10" s="433"/>
      <c r="T10" s="433"/>
      <c r="U10" s="433"/>
      <c r="V10" s="434"/>
    </row>
    <row r="11" spans="1:23" s="10" customFormat="1" ht="30" customHeight="1">
      <c r="B11" s="426"/>
      <c r="C11" s="427"/>
      <c r="D11" s="427"/>
      <c r="E11" s="427"/>
      <c r="F11" s="427"/>
      <c r="G11" s="427"/>
      <c r="H11" s="428"/>
      <c r="I11" s="435"/>
      <c r="J11" s="293"/>
      <c r="K11" s="293"/>
      <c r="L11" s="293"/>
      <c r="M11" s="436"/>
      <c r="N11" s="292"/>
      <c r="O11" s="437"/>
      <c r="P11" s="437"/>
      <c r="Q11" s="437"/>
      <c r="R11" s="437"/>
      <c r="S11" s="437"/>
      <c r="T11" s="437"/>
      <c r="U11" s="437"/>
      <c r="V11" s="438"/>
    </row>
    <row r="12" spans="1:23" s="10" customFormat="1" ht="30" customHeight="1">
      <c r="B12" s="418" t="s">
        <v>148</v>
      </c>
      <c r="C12" s="419"/>
      <c r="D12" s="419"/>
      <c r="E12" s="419"/>
      <c r="F12" s="419"/>
      <c r="G12" s="419"/>
      <c r="H12" s="420"/>
      <c r="I12" s="351" t="s">
        <v>149</v>
      </c>
      <c r="J12" s="349"/>
      <c r="K12" s="349"/>
      <c r="L12" s="349"/>
      <c r="M12" s="349"/>
      <c r="N12" s="349"/>
      <c r="O12" s="349"/>
      <c r="P12" s="349"/>
      <c r="Q12" s="349"/>
      <c r="R12" s="349"/>
      <c r="S12" s="349"/>
      <c r="T12" s="349"/>
      <c r="U12" s="349"/>
      <c r="V12" s="350"/>
    </row>
    <row r="13" spans="1:23" s="10" customFormat="1" ht="30" customHeight="1">
      <c r="B13" s="355" t="s">
        <v>150</v>
      </c>
      <c r="C13" s="421"/>
      <c r="D13" s="421"/>
      <c r="E13" s="421"/>
      <c r="F13" s="421"/>
      <c r="G13" s="421"/>
      <c r="H13" s="356"/>
      <c r="I13" s="351" t="s">
        <v>151</v>
      </c>
      <c r="J13" s="349"/>
      <c r="K13" s="349"/>
      <c r="L13" s="349"/>
      <c r="M13" s="349"/>
      <c r="N13" s="349"/>
      <c r="O13" s="349"/>
      <c r="P13" s="349"/>
      <c r="Q13" s="349"/>
      <c r="R13" s="349"/>
      <c r="S13" s="349"/>
      <c r="T13" s="349"/>
      <c r="U13" s="349"/>
      <c r="V13" s="350"/>
      <c r="W13" s="133"/>
    </row>
    <row r="14" spans="1:23" s="10" customFormat="1" ht="24" customHeight="1">
      <c r="A14" s="114"/>
      <c r="B14" s="136"/>
      <c r="C14" s="136"/>
      <c r="D14" s="136"/>
      <c r="E14" s="136"/>
      <c r="F14" s="136"/>
      <c r="G14" s="136"/>
      <c r="H14" s="136"/>
      <c r="I14" s="136"/>
      <c r="J14" s="136"/>
      <c r="K14" s="136"/>
      <c r="L14" s="136"/>
      <c r="M14" s="13"/>
      <c r="N14" s="13"/>
      <c r="O14" s="13"/>
      <c r="P14" s="13"/>
      <c r="Q14" s="13"/>
      <c r="R14" s="13"/>
      <c r="S14" s="13"/>
      <c r="T14" s="13"/>
      <c r="U14" s="13"/>
      <c r="V14" s="13"/>
      <c r="W14" s="133"/>
    </row>
    <row r="15" spans="1:23" s="82" customFormat="1" ht="18.75" customHeight="1">
      <c r="A15" s="453" t="s">
        <v>44</v>
      </c>
      <c r="B15" s="453"/>
      <c r="C15" s="453"/>
      <c r="D15" s="453"/>
      <c r="E15" s="453"/>
      <c r="F15" s="453"/>
      <c r="G15" s="453"/>
      <c r="H15" s="453"/>
      <c r="I15" s="81"/>
      <c r="J15" s="81"/>
      <c r="K15" s="81"/>
      <c r="L15" s="81"/>
      <c r="M15" s="81"/>
      <c r="N15" s="81"/>
      <c r="O15" s="81"/>
      <c r="P15" s="81"/>
      <c r="Q15" s="81"/>
      <c r="R15" s="81"/>
      <c r="S15" s="81"/>
      <c r="T15" s="81"/>
      <c r="U15" s="81"/>
      <c r="V15" s="81"/>
      <c r="W15" s="81"/>
    </row>
    <row r="16" spans="1:23" s="38" customFormat="1" ht="30" customHeight="1">
      <c r="A16" s="10"/>
      <c r="B16" s="454" t="s">
        <v>105</v>
      </c>
      <c r="C16" s="455"/>
      <c r="D16" s="455"/>
      <c r="E16" s="455"/>
      <c r="F16" s="455"/>
      <c r="G16" s="455"/>
      <c r="H16" s="456"/>
      <c r="I16" s="457" t="s">
        <v>5</v>
      </c>
      <c r="J16" s="457"/>
      <c r="K16" s="457"/>
      <c r="L16" s="457"/>
      <c r="M16" s="457"/>
      <c r="N16" s="457"/>
      <c r="O16" s="457"/>
      <c r="P16" s="457"/>
      <c r="Q16" s="457"/>
      <c r="R16" s="457"/>
      <c r="S16" s="457"/>
      <c r="T16" s="457"/>
      <c r="U16" s="11"/>
      <c r="V16" s="13"/>
      <c r="W16" s="15"/>
    </row>
    <row r="17" spans="1:23" ht="30" customHeight="1">
      <c r="A17" s="10"/>
      <c r="B17" s="450" t="s">
        <v>256</v>
      </c>
      <c r="C17" s="451"/>
      <c r="D17" s="451"/>
      <c r="E17" s="451"/>
      <c r="F17" s="451"/>
      <c r="G17" s="451"/>
      <c r="H17" s="452"/>
      <c r="I17" s="162" t="s">
        <v>255</v>
      </c>
      <c r="J17" s="163"/>
      <c r="K17" s="164" t="s">
        <v>251</v>
      </c>
      <c r="L17" s="165" t="s">
        <v>254</v>
      </c>
      <c r="M17" s="165"/>
      <c r="N17" s="164" t="s">
        <v>251</v>
      </c>
      <c r="O17" s="165" t="s">
        <v>253</v>
      </c>
      <c r="P17" s="165"/>
      <c r="Q17" s="164" t="s">
        <v>251</v>
      </c>
      <c r="R17" s="166" t="s">
        <v>252</v>
      </c>
      <c r="S17" s="163"/>
      <c r="T17" s="167" t="s">
        <v>251</v>
      </c>
      <c r="U17" s="10"/>
    </row>
    <row r="18" spans="1:23" s="38" customFormat="1" ht="30" customHeight="1">
      <c r="A18" s="10"/>
      <c r="B18" s="447" t="s">
        <v>106</v>
      </c>
      <c r="C18" s="448"/>
      <c r="D18" s="448"/>
      <c r="E18" s="448"/>
      <c r="F18" s="448"/>
      <c r="G18" s="448"/>
      <c r="H18" s="449"/>
      <c r="I18" s="462" t="s">
        <v>5</v>
      </c>
      <c r="J18" s="462"/>
      <c r="K18" s="462"/>
      <c r="L18" s="462"/>
      <c r="M18" s="462"/>
      <c r="N18" s="462"/>
      <c r="O18" s="462"/>
      <c r="P18" s="462"/>
      <c r="Q18" s="462"/>
      <c r="R18" s="462"/>
      <c r="S18" s="462"/>
      <c r="T18" s="462"/>
      <c r="U18" s="11"/>
      <c r="V18" s="13"/>
      <c r="W18" s="15"/>
    </row>
    <row r="19" spans="1:23" s="38" customFormat="1" ht="30" customHeight="1">
      <c r="A19" s="10"/>
      <c r="B19" s="447" t="s">
        <v>58</v>
      </c>
      <c r="C19" s="448"/>
      <c r="D19" s="448"/>
      <c r="E19" s="448"/>
      <c r="F19" s="448"/>
      <c r="G19" s="448"/>
      <c r="H19" s="449"/>
      <c r="I19" s="16"/>
      <c r="J19" s="14"/>
      <c r="K19" s="16"/>
      <c r="L19" s="16" t="s">
        <v>13</v>
      </c>
      <c r="M19" s="16"/>
      <c r="N19" s="461" t="s">
        <v>45</v>
      </c>
      <c r="O19" s="461"/>
      <c r="P19" s="16"/>
      <c r="Q19" s="16" t="s">
        <v>14</v>
      </c>
      <c r="R19" s="122"/>
      <c r="S19" s="122"/>
      <c r="T19" s="123"/>
    </row>
    <row r="20" spans="1:23" s="38" customFormat="1" ht="30" customHeight="1">
      <c r="A20" s="10"/>
      <c r="B20" s="447" t="s">
        <v>59</v>
      </c>
      <c r="C20" s="448"/>
      <c r="D20" s="448"/>
      <c r="E20" s="448"/>
      <c r="F20" s="448"/>
      <c r="G20" s="448"/>
      <c r="H20" s="449"/>
      <c r="I20" s="463"/>
      <c r="J20" s="463"/>
      <c r="K20" s="463"/>
      <c r="L20" s="463"/>
      <c r="M20" s="463"/>
      <c r="N20" s="463"/>
      <c r="O20" s="463"/>
      <c r="P20" s="463"/>
      <c r="Q20" s="463"/>
      <c r="R20" s="463"/>
      <c r="S20" s="463"/>
      <c r="T20" s="463"/>
      <c r="U20" s="87"/>
      <c r="V20" s="39"/>
      <c r="W20" s="52"/>
    </row>
    <row r="21" spans="1:23" s="10" customFormat="1" ht="17.25" customHeight="1">
      <c r="B21" s="459" t="s">
        <v>63</v>
      </c>
      <c r="C21" s="459"/>
      <c r="D21" s="459"/>
      <c r="E21" s="459"/>
      <c r="F21" s="459"/>
      <c r="G21" s="459"/>
      <c r="H21" s="459"/>
      <c r="I21" s="459"/>
      <c r="J21" s="459"/>
      <c r="K21" s="459"/>
      <c r="L21" s="459"/>
      <c r="M21" s="459"/>
      <c r="N21" s="459"/>
      <c r="O21" s="459"/>
      <c r="P21" s="459"/>
      <c r="Q21" s="459"/>
      <c r="R21" s="459"/>
      <c r="S21" s="459"/>
      <c r="T21" s="459"/>
      <c r="U21" s="460"/>
      <c r="V21" s="460"/>
    </row>
    <row r="22" spans="1:23" s="38" customFormat="1" ht="19.5" customHeight="1"/>
    <row r="23" spans="1:23" ht="18" customHeight="1">
      <c r="A23" s="38"/>
      <c r="B23" s="38"/>
      <c r="C23" s="38"/>
      <c r="D23" s="38"/>
      <c r="E23" s="38"/>
      <c r="F23" s="38"/>
      <c r="G23" s="38"/>
      <c r="H23" s="38"/>
      <c r="I23" s="38"/>
      <c r="J23" s="38"/>
      <c r="K23" s="38"/>
      <c r="L23" s="38"/>
      <c r="M23" s="38"/>
      <c r="N23" s="38"/>
      <c r="O23" s="38"/>
      <c r="P23" s="38"/>
      <c r="Q23" s="38"/>
      <c r="R23" s="38"/>
      <c r="S23" s="38"/>
      <c r="T23" s="38"/>
      <c r="U23" s="38"/>
      <c r="V23" s="38"/>
      <c r="W23" s="38"/>
    </row>
    <row r="24" spans="1:23" ht="18" customHeight="1">
      <c r="A24" s="38"/>
      <c r="B24" s="38"/>
      <c r="C24" s="38"/>
      <c r="D24" s="38"/>
      <c r="E24" s="38"/>
      <c r="F24" s="38"/>
      <c r="G24" s="38"/>
      <c r="H24" s="38"/>
      <c r="I24" s="38"/>
      <c r="J24" s="38"/>
      <c r="K24" s="38"/>
      <c r="L24" s="38"/>
      <c r="M24" s="38"/>
      <c r="N24" s="38"/>
      <c r="O24" s="38"/>
      <c r="P24" s="38"/>
      <c r="Q24" s="38"/>
      <c r="R24" s="38"/>
      <c r="S24" s="38"/>
      <c r="T24" s="38"/>
      <c r="U24" s="38"/>
      <c r="V24" s="38"/>
      <c r="W24" s="38"/>
    </row>
    <row r="25" spans="1:23" ht="18" customHeight="1">
      <c r="A25" s="38"/>
      <c r="B25" s="38"/>
      <c r="C25" s="38"/>
      <c r="D25" s="38"/>
      <c r="E25" s="38"/>
      <c r="F25" s="38"/>
      <c r="G25" s="38"/>
      <c r="H25" s="38"/>
      <c r="I25" s="38"/>
      <c r="J25" s="38"/>
      <c r="K25" s="38"/>
      <c r="L25" s="38"/>
      <c r="M25" s="38"/>
      <c r="N25" s="38"/>
      <c r="O25" s="38"/>
      <c r="P25" s="38"/>
      <c r="Q25" s="38"/>
      <c r="R25" s="38"/>
      <c r="S25" s="38"/>
      <c r="T25" s="38"/>
      <c r="U25" s="38"/>
      <c r="V25" s="38"/>
      <c r="W25" s="38"/>
    </row>
    <row r="26" spans="1:23" ht="18" customHeight="1">
      <c r="A26" s="38"/>
      <c r="B26" s="38"/>
      <c r="C26" s="38"/>
      <c r="D26" s="38"/>
      <c r="E26" s="38"/>
      <c r="F26" s="38"/>
      <c r="G26" s="38"/>
      <c r="H26" s="38"/>
      <c r="I26" s="38"/>
      <c r="J26" s="38"/>
      <c r="K26" s="38"/>
      <c r="L26" s="38"/>
      <c r="M26" s="38"/>
      <c r="N26" s="38"/>
      <c r="O26" s="38"/>
      <c r="P26" s="38"/>
      <c r="Q26" s="38"/>
      <c r="R26" s="38"/>
      <c r="S26" s="38"/>
      <c r="T26" s="38"/>
      <c r="U26" s="38"/>
      <c r="V26" s="38"/>
      <c r="W26" s="38"/>
    </row>
    <row r="27" spans="1:23" ht="18" customHeight="1">
      <c r="A27" s="38"/>
      <c r="B27" s="38"/>
      <c r="C27" s="38"/>
      <c r="D27" s="38"/>
      <c r="E27" s="38"/>
      <c r="F27" s="38"/>
      <c r="G27" s="38"/>
      <c r="H27" s="38"/>
      <c r="I27" s="38"/>
      <c r="J27" s="38"/>
      <c r="K27" s="38"/>
      <c r="L27" s="38"/>
      <c r="M27" s="38"/>
      <c r="N27" s="38"/>
      <c r="O27" s="38"/>
      <c r="P27" s="38"/>
      <c r="Q27" s="38"/>
      <c r="R27" s="38"/>
      <c r="S27" s="38"/>
      <c r="T27" s="38"/>
      <c r="U27" s="38"/>
      <c r="V27" s="38"/>
      <c r="W27" s="38"/>
    </row>
    <row r="28" spans="1:23" ht="18" customHeight="1">
      <c r="A28" s="38"/>
      <c r="B28" s="38"/>
      <c r="C28" s="38"/>
      <c r="D28" s="38"/>
      <c r="E28" s="38"/>
      <c r="F28" s="38"/>
      <c r="G28" s="38"/>
      <c r="H28" s="38"/>
      <c r="I28" s="38"/>
      <c r="J28" s="38"/>
      <c r="K28" s="38"/>
      <c r="L28" s="38"/>
      <c r="M28" s="38"/>
      <c r="N28" s="38"/>
      <c r="O28" s="38"/>
      <c r="P28" s="38"/>
      <c r="Q28" s="38"/>
      <c r="R28" s="38"/>
      <c r="S28" s="38"/>
      <c r="T28" s="38"/>
      <c r="U28" s="38"/>
      <c r="V28" s="38"/>
      <c r="W28" s="38"/>
    </row>
    <row r="29" spans="1:23" ht="18" customHeight="1">
      <c r="A29" s="38"/>
      <c r="B29" s="38"/>
      <c r="C29" s="38"/>
      <c r="D29" s="38"/>
      <c r="E29" s="38"/>
      <c r="F29" s="38"/>
      <c r="G29" s="38"/>
      <c r="H29" s="38"/>
      <c r="I29" s="38"/>
      <c r="J29" s="38"/>
      <c r="K29" s="38"/>
      <c r="L29" s="38"/>
      <c r="M29" s="38"/>
      <c r="N29" s="38"/>
      <c r="O29" s="38"/>
      <c r="P29" s="38"/>
      <c r="Q29" s="38"/>
      <c r="R29" s="38"/>
      <c r="S29" s="38"/>
      <c r="T29" s="38"/>
      <c r="U29" s="38"/>
      <c r="V29" s="38"/>
      <c r="W29" s="38"/>
    </row>
    <row r="30" spans="1:23" ht="18" customHeight="1">
      <c r="A30" s="38"/>
      <c r="B30" s="38"/>
      <c r="C30" s="38"/>
      <c r="D30" s="38"/>
      <c r="E30" s="38"/>
      <c r="F30" s="38"/>
      <c r="G30" s="38"/>
      <c r="H30" s="38"/>
      <c r="I30" s="38"/>
      <c r="J30" s="38"/>
      <c r="K30" s="38"/>
      <c r="L30" s="38"/>
      <c r="M30" s="38"/>
      <c r="N30" s="38"/>
      <c r="O30" s="38"/>
      <c r="P30" s="38"/>
      <c r="Q30" s="38"/>
      <c r="R30" s="38"/>
      <c r="S30" s="38"/>
      <c r="T30" s="38"/>
      <c r="U30" s="38"/>
      <c r="V30" s="38"/>
      <c r="W30" s="38"/>
    </row>
    <row r="31" spans="1:23" ht="18" customHeight="1">
      <c r="A31" s="38"/>
      <c r="B31" s="38"/>
      <c r="C31" s="38"/>
      <c r="D31" s="38"/>
      <c r="E31" s="38"/>
      <c r="F31" s="38"/>
      <c r="G31" s="38"/>
      <c r="H31" s="38"/>
      <c r="I31" s="38"/>
      <c r="J31" s="38"/>
      <c r="K31" s="38"/>
      <c r="L31" s="38"/>
      <c r="M31" s="38"/>
      <c r="N31" s="38"/>
      <c r="O31" s="38"/>
      <c r="P31" s="38"/>
      <c r="Q31" s="38"/>
      <c r="R31" s="38"/>
      <c r="S31" s="38"/>
      <c r="T31" s="38"/>
      <c r="U31" s="38"/>
      <c r="V31" s="38"/>
      <c r="W31" s="38"/>
    </row>
    <row r="32" spans="1:23" ht="18" customHeight="1">
      <c r="A32" s="38"/>
      <c r="B32" s="38"/>
      <c r="C32" s="38"/>
      <c r="D32" s="38"/>
      <c r="E32" s="38"/>
      <c r="F32" s="38"/>
      <c r="G32" s="38"/>
      <c r="H32" s="38"/>
      <c r="I32" s="38"/>
      <c r="J32" s="38"/>
      <c r="K32" s="38"/>
      <c r="L32" s="38"/>
      <c r="M32" s="38"/>
      <c r="N32" s="38"/>
      <c r="O32" s="38"/>
      <c r="P32" s="38"/>
      <c r="Q32" s="38"/>
      <c r="R32" s="38"/>
      <c r="S32" s="38"/>
      <c r="T32" s="38"/>
      <c r="U32" s="38"/>
      <c r="V32" s="38"/>
      <c r="W32" s="38"/>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sheetData>
  <mergeCells count="34">
    <mergeCell ref="B21:V21"/>
    <mergeCell ref="B19:H19"/>
    <mergeCell ref="N19:O19"/>
    <mergeCell ref="B18:H18"/>
    <mergeCell ref="I18:T18"/>
    <mergeCell ref="I20:T20"/>
    <mergeCell ref="I4:R4"/>
    <mergeCell ref="S4:V4"/>
    <mergeCell ref="B4:H4"/>
    <mergeCell ref="S6:V6"/>
    <mergeCell ref="B20:H20"/>
    <mergeCell ref="B17:H17"/>
    <mergeCell ref="A15:H15"/>
    <mergeCell ref="I7:R7"/>
    <mergeCell ref="B16:H16"/>
    <mergeCell ref="I16:T16"/>
    <mergeCell ref="I5:R5"/>
    <mergeCell ref="C6:G6"/>
    <mergeCell ref="A1:V1"/>
    <mergeCell ref="B12:H12"/>
    <mergeCell ref="I12:V12"/>
    <mergeCell ref="B13:H13"/>
    <mergeCell ref="I13:V13"/>
    <mergeCell ref="A9:V9"/>
    <mergeCell ref="B10:H11"/>
    <mergeCell ref="I10:M10"/>
    <mergeCell ref="N10:V10"/>
    <mergeCell ref="I11:M11"/>
    <mergeCell ref="N11:V11"/>
    <mergeCell ref="A3:V3"/>
    <mergeCell ref="B5:H5"/>
    <mergeCell ref="S5:V5"/>
    <mergeCell ref="B7:H7"/>
    <mergeCell ref="S7:V7"/>
  </mergeCells>
  <phoneticPr fontId="3"/>
  <pageMargins left="0.70866141732283472" right="0.5118110236220472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162"/>
  <sheetViews>
    <sheetView showGridLines="0" view="pageBreakPreview" zoomScaleNormal="100" zoomScaleSheetLayoutView="100" workbookViewId="0">
      <selection activeCell="A13" sqref="A13:C13"/>
    </sheetView>
  </sheetViews>
  <sheetFormatPr defaultColWidth="9" defaultRowHeight="12"/>
  <cols>
    <col min="1" max="1" width="4.5" style="15" customWidth="1"/>
    <col min="2" max="15" width="4.25" style="15" customWidth="1"/>
    <col min="16" max="16" width="4.5" style="15" customWidth="1"/>
    <col min="17" max="19" width="4.25" style="15" customWidth="1"/>
    <col min="20" max="20" width="4.75" style="15" customWidth="1"/>
    <col min="21" max="22" width="4.25" style="15" customWidth="1"/>
    <col min="23" max="23" width="2.125" style="15" customWidth="1"/>
    <col min="24" max="25" width="3.375" style="15" customWidth="1"/>
    <col min="26" max="30" width="12.375" style="15" customWidth="1"/>
    <col min="31" max="39" width="3.375" style="15" customWidth="1"/>
    <col min="40" max="42" width="9" style="15"/>
    <col min="43" max="43" width="3.125" style="15" customWidth="1"/>
    <col min="44" max="44" width="1.625" style="15" customWidth="1"/>
    <col min="45" max="16384" width="9" style="15"/>
  </cols>
  <sheetData>
    <row r="1" spans="1:29" s="10" customFormat="1" ht="21" customHeight="1">
      <c r="A1" s="478" t="s">
        <v>91</v>
      </c>
      <c r="B1" s="478"/>
      <c r="C1" s="478"/>
      <c r="D1" s="478"/>
      <c r="E1" s="478"/>
      <c r="F1" s="478"/>
      <c r="G1" s="478"/>
      <c r="H1" s="478"/>
      <c r="I1" s="478"/>
      <c r="J1" s="478"/>
      <c r="K1" s="478"/>
      <c r="L1" s="478"/>
      <c r="M1" s="478"/>
      <c r="N1" s="478"/>
      <c r="O1" s="478"/>
      <c r="P1" s="478"/>
      <c r="Q1" s="478"/>
      <c r="R1" s="478"/>
      <c r="S1" s="478"/>
      <c r="T1" s="478"/>
      <c r="U1" s="478"/>
      <c r="V1" s="478"/>
      <c r="W1" s="106"/>
      <c r="X1" s="106"/>
      <c r="Y1" s="106"/>
      <c r="Z1" s="106"/>
      <c r="AA1" s="106"/>
    </row>
    <row r="2" spans="1:29" s="108" customFormat="1" ht="44.25" customHeight="1">
      <c r="A2" s="107"/>
      <c r="B2" s="479" t="s">
        <v>107</v>
      </c>
      <c r="C2" s="480"/>
      <c r="D2" s="480"/>
      <c r="E2" s="480"/>
      <c r="F2" s="480"/>
      <c r="G2" s="480"/>
      <c r="H2" s="481"/>
      <c r="I2" s="482" t="s">
        <v>92</v>
      </c>
      <c r="J2" s="483"/>
      <c r="K2" s="483"/>
      <c r="L2" s="483"/>
      <c r="M2" s="483"/>
      <c r="N2" s="483"/>
      <c r="O2" s="483"/>
      <c r="P2" s="483"/>
      <c r="Q2" s="483"/>
      <c r="R2" s="483"/>
      <c r="S2" s="483"/>
      <c r="T2" s="483"/>
      <c r="U2" s="483"/>
      <c r="V2" s="484"/>
      <c r="W2" s="137"/>
      <c r="X2" s="137"/>
      <c r="Y2" s="137"/>
      <c r="Z2" s="137"/>
      <c r="AA2" s="137"/>
      <c r="AB2" s="10"/>
      <c r="AC2" s="10"/>
    </row>
    <row r="3" spans="1:29" s="108" customFormat="1" ht="24" customHeight="1">
      <c r="A3" s="107"/>
      <c r="B3" s="500" t="s">
        <v>108</v>
      </c>
      <c r="C3" s="501"/>
      <c r="D3" s="501"/>
      <c r="E3" s="501"/>
      <c r="F3" s="501"/>
      <c r="G3" s="501"/>
      <c r="H3" s="502"/>
      <c r="I3" s="470" t="s">
        <v>93</v>
      </c>
      <c r="J3" s="471"/>
      <c r="K3" s="471"/>
      <c r="L3" s="471"/>
      <c r="M3" s="471"/>
      <c r="N3" s="471"/>
      <c r="O3" s="471"/>
      <c r="P3" s="471"/>
      <c r="Q3" s="471"/>
      <c r="R3" s="471"/>
      <c r="S3" s="471"/>
      <c r="T3" s="471"/>
      <c r="U3" s="471"/>
      <c r="V3" s="472"/>
      <c r="W3" s="137"/>
      <c r="X3" s="137"/>
      <c r="Y3" s="137"/>
      <c r="Z3" s="137"/>
      <c r="AA3" s="137"/>
      <c r="AB3" s="10"/>
      <c r="AC3" s="10"/>
    </row>
    <row r="4" spans="1:29" s="108" customFormat="1" ht="24" customHeight="1">
      <c r="A4" s="107"/>
      <c r="B4" s="503"/>
      <c r="C4" s="504"/>
      <c r="D4" s="504"/>
      <c r="E4" s="504"/>
      <c r="F4" s="504"/>
      <c r="G4" s="504"/>
      <c r="H4" s="505"/>
      <c r="I4" s="473" t="s">
        <v>94</v>
      </c>
      <c r="J4" s="474"/>
      <c r="K4" s="474"/>
      <c r="L4" s="474"/>
      <c r="M4" s="474"/>
      <c r="N4" s="474"/>
      <c r="O4" s="474"/>
      <c r="P4" s="474"/>
      <c r="Q4" s="474"/>
      <c r="R4" s="474"/>
      <c r="S4" s="474"/>
      <c r="T4" s="474"/>
      <c r="U4" s="474"/>
      <c r="V4" s="475"/>
      <c r="W4" s="137"/>
      <c r="X4" s="137"/>
      <c r="Y4" s="137"/>
      <c r="Z4" s="137"/>
      <c r="AA4" s="137"/>
      <c r="AB4" s="10"/>
      <c r="AC4" s="10"/>
    </row>
    <row r="5" spans="1:29" s="108" customFormat="1" ht="30.75" customHeight="1">
      <c r="A5" s="107"/>
      <c r="B5" s="479" t="s">
        <v>109</v>
      </c>
      <c r="C5" s="480"/>
      <c r="D5" s="480"/>
      <c r="E5" s="480"/>
      <c r="F5" s="480"/>
      <c r="G5" s="480"/>
      <c r="H5" s="481"/>
      <c r="I5" s="482" t="s">
        <v>92</v>
      </c>
      <c r="J5" s="483"/>
      <c r="K5" s="483"/>
      <c r="L5" s="483"/>
      <c r="M5" s="483"/>
      <c r="N5" s="483"/>
      <c r="O5" s="483"/>
      <c r="P5" s="483"/>
      <c r="Q5" s="483"/>
      <c r="R5" s="483"/>
      <c r="S5" s="483"/>
      <c r="T5" s="483"/>
      <c r="U5" s="483"/>
      <c r="V5" s="484"/>
      <c r="W5" s="137"/>
      <c r="X5" s="137"/>
      <c r="Y5" s="137"/>
      <c r="Z5" s="137"/>
      <c r="AA5" s="137"/>
      <c r="AB5" s="10"/>
      <c r="AC5" s="10"/>
    </row>
    <row r="6" spans="1:29" s="108" customFormat="1" ht="24" customHeight="1">
      <c r="A6" s="109"/>
      <c r="B6" s="464" t="s">
        <v>110</v>
      </c>
      <c r="C6" s="465"/>
      <c r="D6" s="465"/>
      <c r="E6" s="465"/>
      <c r="F6" s="465"/>
      <c r="G6" s="465"/>
      <c r="H6" s="466"/>
      <c r="I6" s="470" t="s">
        <v>93</v>
      </c>
      <c r="J6" s="471"/>
      <c r="K6" s="471"/>
      <c r="L6" s="471"/>
      <c r="M6" s="471"/>
      <c r="N6" s="471"/>
      <c r="O6" s="471"/>
      <c r="P6" s="471"/>
      <c r="Q6" s="471"/>
      <c r="R6" s="471"/>
      <c r="S6" s="471"/>
      <c r="T6" s="471"/>
      <c r="U6" s="471"/>
      <c r="V6" s="472"/>
      <c r="W6" s="137"/>
      <c r="X6" s="137"/>
      <c r="Y6" s="137"/>
      <c r="Z6" s="137"/>
      <c r="AA6" s="137"/>
      <c r="AB6" s="10"/>
      <c r="AC6" s="10"/>
    </row>
    <row r="7" spans="1:29" s="108" customFormat="1" ht="24" customHeight="1">
      <c r="A7" s="109"/>
      <c r="B7" s="485"/>
      <c r="C7" s="486"/>
      <c r="D7" s="486"/>
      <c r="E7" s="486"/>
      <c r="F7" s="486"/>
      <c r="G7" s="486"/>
      <c r="H7" s="487"/>
      <c r="I7" s="488" t="s">
        <v>94</v>
      </c>
      <c r="J7" s="489"/>
      <c r="K7" s="489"/>
      <c r="L7" s="489"/>
      <c r="M7" s="489"/>
      <c r="N7" s="489"/>
      <c r="O7" s="489"/>
      <c r="P7" s="489"/>
      <c r="Q7" s="489"/>
      <c r="R7" s="489"/>
      <c r="S7" s="489"/>
      <c r="T7" s="489"/>
      <c r="U7" s="489"/>
      <c r="V7" s="490"/>
      <c r="W7" s="137"/>
      <c r="X7" s="137"/>
      <c r="Y7" s="137"/>
      <c r="Z7" s="137"/>
      <c r="AA7" s="137"/>
      <c r="AB7" s="10"/>
      <c r="AC7" s="10"/>
    </row>
    <row r="8" spans="1:29" s="108" customFormat="1" ht="24" customHeight="1">
      <c r="A8" s="109"/>
      <c r="B8" s="467"/>
      <c r="C8" s="468"/>
      <c r="D8" s="468"/>
      <c r="E8" s="468"/>
      <c r="F8" s="468"/>
      <c r="G8" s="468"/>
      <c r="H8" s="469"/>
      <c r="I8" s="491" t="s">
        <v>104</v>
      </c>
      <c r="J8" s="492"/>
      <c r="K8" s="492"/>
      <c r="L8" s="492"/>
      <c r="M8" s="492"/>
      <c r="N8" s="492"/>
      <c r="O8" s="492"/>
      <c r="P8" s="492"/>
      <c r="Q8" s="492"/>
      <c r="R8" s="492"/>
      <c r="S8" s="492"/>
      <c r="T8" s="492"/>
      <c r="U8" s="492"/>
      <c r="V8" s="493"/>
      <c r="W8" s="137"/>
      <c r="X8" s="137"/>
      <c r="Y8" s="137"/>
      <c r="Z8" s="137"/>
      <c r="AA8" s="137"/>
      <c r="AB8" s="10"/>
      <c r="AC8" s="10"/>
    </row>
    <row r="9" spans="1:29" s="108" customFormat="1" ht="24" customHeight="1">
      <c r="A9" s="109"/>
      <c r="B9" s="464" t="s">
        <v>111</v>
      </c>
      <c r="C9" s="465"/>
      <c r="D9" s="465"/>
      <c r="E9" s="465"/>
      <c r="F9" s="465"/>
      <c r="G9" s="465"/>
      <c r="H9" s="466"/>
      <c r="I9" s="470" t="s">
        <v>93</v>
      </c>
      <c r="J9" s="471"/>
      <c r="K9" s="471"/>
      <c r="L9" s="471"/>
      <c r="M9" s="471"/>
      <c r="N9" s="471"/>
      <c r="O9" s="471"/>
      <c r="P9" s="471"/>
      <c r="Q9" s="471"/>
      <c r="R9" s="471"/>
      <c r="S9" s="471"/>
      <c r="T9" s="471"/>
      <c r="U9" s="471"/>
      <c r="V9" s="472"/>
      <c r="W9" s="137"/>
      <c r="X9" s="137"/>
      <c r="Y9" s="137"/>
      <c r="Z9" s="137"/>
      <c r="AA9" s="137"/>
      <c r="AB9" s="10"/>
      <c r="AC9" s="10"/>
    </row>
    <row r="10" spans="1:29" s="108" customFormat="1" ht="24" customHeight="1">
      <c r="A10" s="109"/>
      <c r="B10" s="467"/>
      <c r="C10" s="468"/>
      <c r="D10" s="468"/>
      <c r="E10" s="468"/>
      <c r="F10" s="468"/>
      <c r="G10" s="468"/>
      <c r="H10" s="469"/>
      <c r="I10" s="473" t="s">
        <v>94</v>
      </c>
      <c r="J10" s="474"/>
      <c r="K10" s="474"/>
      <c r="L10" s="474"/>
      <c r="M10" s="474"/>
      <c r="N10" s="474"/>
      <c r="O10" s="474"/>
      <c r="P10" s="474"/>
      <c r="Q10" s="474"/>
      <c r="R10" s="474"/>
      <c r="S10" s="474"/>
      <c r="T10" s="474"/>
      <c r="U10" s="474"/>
      <c r="V10" s="475"/>
      <c r="W10" s="137"/>
      <c r="X10" s="137"/>
      <c r="Y10" s="137"/>
      <c r="Z10" s="137"/>
      <c r="AA10" s="137"/>
      <c r="AB10" s="10"/>
      <c r="AC10" s="10"/>
    </row>
    <row r="11" spans="1:29" s="108" customFormat="1" ht="30.75" customHeight="1">
      <c r="A11" s="109"/>
      <c r="B11" s="494" t="s">
        <v>95</v>
      </c>
      <c r="C11" s="495"/>
      <c r="D11" s="495"/>
      <c r="E11" s="495"/>
      <c r="F11" s="495"/>
      <c r="G11" s="495"/>
      <c r="H11" s="496"/>
      <c r="I11" s="497"/>
      <c r="J11" s="498"/>
      <c r="K11" s="498"/>
      <c r="L11" s="498"/>
      <c r="M11" s="498"/>
      <c r="N11" s="498"/>
      <c r="O11" s="498"/>
      <c r="P11" s="498"/>
      <c r="Q11" s="498"/>
      <c r="R11" s="498"/>
      <c r="S11" s="498"/>
      <c r="T11" s="498"/>
      <c r="U11" s="498"/>
      <c r="V11" s="499"/>
      <c r="W11" s="137"/>
      <c r="X11" s="137"/>
      <c r="Y11" s="137"/>
      <c r="Z11" s="137"/>
      <c r="AA11" s="137"/>
      <c r="AB11" s="10"/>
      <c r="AC11" s="10"/>
    </row>
    <row r="12" spans="1:29" s="86" customFormat="1" ht="15.75" customHeight="1">
      <c r="A12" s="10"/>
      <c r="B12" s="476" t="s">
        <v>152</v>
      </c>
      <c r="C12" s="476"/>
      <c r="D12" s="476"/>
      <c r="E12" s="476"/>
      <c r="F12" s="476"/>
      <c r="G12" s="476"/>
      <c r="H12" s="476"/>
      <c r="I12" s="476"/>
      <c r="J12" s="476"/>
      <c r="K12" s="476"/>
      <c r="L12" s="476"/>
      <c r="M12" s="476"/>
      <c r="N12" s="476"/>
      <c r="O12" s="476"/>
      <c r="P12" s="476"/>
      <c r="Q12" s="476"/>
      <c r="R12" s="476"/>
      <c r="S12" s="476"/>
      <c r="T12" s="476"/>
      <c r="U12" s="476"/>
      <c r="V12" s="476"/>
    </row>
    <row r="13" spans="1:29" s="86" customFormat="1" ht="20.25" customHeight="1">
      <c r="A13" s="11"/>
      <c r="B13" s="11"/>
      <c r="C13" s="11"/>
      <c r="D13" s="11"/>
      <c r="E13" s="11"/>
      <c r="F13" s="11"/>
      <c r="G13" s="11"/>
      <c r="H13" s="11"/>
      <c r="I13" s="11"/>
      <c r="J13" s="11"/>
      <c r="K13" s="11"/>
      <c r="L13" s="11"/>
      <c r="M13" s="11"/>
      <c r="N13" s="11"/>
      <c r="O13" s="11"/>
      <c r="P13" s="11"/>
      <c r="Q13" s="11"/>
      <c r="R13" s="11"/>
      <c r="S13" s="11"/>
      <c r="T13" s="11"/>
      <c r="U13" s="11"/>
      <c r="V13" s="11"/>
      <c r="W13" s="10"/>
    </row>
    <row r="14" spans="1:29" s="10" customFormat="1" ht="21" customHeight="1">
      <c r="A14" s="478" t="s">
        <v>96</v>
      </c>
      <c r="B14" s="478"/>
      <c r="C14" s="478"/>
      <c r="D14" s="478"/>
      <c r="E14" s="478"/>
      <c r="F14" s="478"/>
      <c r="G14" s="478"/>
      <c r="H14" s="478"/>
      <c r="I14" s="478"/>
      <c r="J14" s="478"/>
      <c r="K14" s="478"/>
      <c r="L14" s="478"/>
      <c r="M14" s="478"/>
      <c r="N14" s="478"/>
      <c r="O14" s="478"/>
      <c r="P14" s="478"/>
      <c r="Q14" s="478"/>
      <c r="R14" s="478"/>
      <c r="S14" s="478"/>
      <c r="T14" s="478"/>
      <c r="U14" s="478"/>
      <c r="V14" s="478"/>
      <c r="W14" s="106"/>
      <c r="X14" s="106"/>
      <c r="Y14" s="106"/>
      <c r="Z14" s="106"/>
      <c r="AA14" s="106"/>
    </row>
    <row r="15" spans="1:29" s="10" customFormat="1" ht="15" customHeight="1">
      <c r="A15" s="124"/>
      <c r="B15" s="478" t="s">
        <v>97</v>
      </c>
      <c r="C15" s="478"/>
      <c r="D15" s="478"/>
      <c r="E15" s="478"/>
      <c r="F15" s="478"/>
      <c r="G15" s="478"/>
      <c r="H15" s="478"/>
      <c r="I15" s="478"/>
      <c r="J15" s="478"/>
      <c r="K15" s="478"/>
      <c r="L15" s="478"/>
      <c r="M15" s="478"/>
      <c r="N15" s="478"/>
      <c r="O15" s="478"/>
      <c r="P15" s="478"/>
      <c r="Q15" s="478"/>
      <c r="R15" s="478"/>
      <c r="S15" s="478"/>
      <c r="T15" s="478"/>
      <c r="U15" s="478"/>
      <c r="V15" s="478"/>
      <c r="W15" s="106"/>
      <c r="X15" s="106"/>
      <c r="Y15" s="106"/>
      <c r="Z15" s="106"/>
      <c r="AA15" s="106"/>
    </row>
    <row r="16" spans="1:29" s="10" customFormat="1" ht="15" customHeight="1">
      <c r="A16" s="124"/>
      <c r="B16" s="474" t="s">
        <v>98</v>
      </c>
      <c r="C16" s="474"/>
      <c r="D16" s="474"/>
      <c r="E16" s="474"/>
      <c r="F16" s="474"/>
      <c r="G16" s="474"/>
      <c r="H16" s="474"/>
      <c r="I16" s="474"/>
      <c r="J16" s="474"/>
      <c r="K16" s="474"/>
      <c r="L16" s="474"/>
      <c r="M16" s="474"/>
      <c r="N16" s="474"/>
      <c r="O16" s="474"/>
      <c r="P16" s="474"/>
      <c r="Q16" s="474"/>
      <c r="R16" s="474"/>
      <c r="S16" s="474"/>
      <c r="T16" s="474"/>
      <c r="U16" s="474"/>
      <c r="V16" s="474"/>
      <c r="W16" s="106"/>
      <c r="X16" s="106"/>
      <c r="Y16" s="106"/>
      <c r="Z16" s="106"/>
      <c r="AA16" s="106"/>
    </row>
    <row r="17" spans="1:29" s="108" customFormat="1" ht="45" customHeight="1">
      <c r="A17" s="107"/>
      <c r="B17" s="479" t="s">
        <v>161</v>
      </c>
      <c r="C17" s="480"/>
      <c r="D17" s="480"/>
      <c r="E17" s="480"/>
      <c r="F17" s="480"/>
      <c r="G17" s="480"/>
      <c r="H17" s="481"/>
      <c r="I17" s="482" t="s">
        <v>92</v>
      </c>
      <c r="J17" s="483"/>
      <c r="K17" s="483"/>
      <c r="L17" s="483"/>
      <c r="M17" s="483"/>
      <c r="N17" s="483"/>
      <c r="O17" s="483"/>
      <c r="P17" s="483"/>
      <c r="Q17" s="483"/>
      <c r="R17" s="483"/>
      <c r="S17" s="483"/>
      <c r="T17" s="483"/>
      <c r="U17" s="483"/>
      <c r="V17" s="484"/>
      <c r="W17" s="137"/>
      <c r="X17" s="137"/>
      <c r="Y17" s="137"/>
      <c r="Z17" s="137"/>
      <c r="AA17" s="137"/>
      <c r="AB17" s="10"/>
      <c r="AC17" s="10"/>
    </row>
    <row r="18" spans="1:29" s="108" customFormat="1" ht="45" customHeight="1">
      <c r="A18" s="107"/>
      <c r="B18" s="479" t="s">
        <v>162</v>
      </c>
      <c r="C18" s="480"/>
      <c r="D18" s="480"/>
      <c r="E18" s="480"/>
      <c r="F18" s="480"/>
      <c r="G18" s="480"/>
      <c r="H18" s="481"/>
      <c r="I18" s="482" t="s">
        <v>92</v>
      </c>
      <c r="J18" s="483"/>
      <c r="K18" s="483"/>
      <c r="L18" s="483"/>
      <c r="M18" s="483"/>
      <c r="N18" s="483"/>
      <c r="O18" s="483"/>
      <c r="P18" s="483"/>
      <c r="Q18" s="483"/>
      <c r="R18" s="483"/>
      <c r="S18" s="483"/>
      <c r="T18" s="483"/>
      <c r="U18" s="483"/>
      <c r="V18" s="484"/>
      <c r="W18" s="137"/>
      <c r="X18" s="137"/>
      <c r="Y18" s="137"/>
      <c r="Z18" s="137"/>
      <c r="AA18" s="137"/>
      <c r="AB18" s="10"/>
      <c r="AC18" s="10"/>
    </row>
    <row r="19" spans="1:29" s="108" customFormat="1" ht="24" customHeight="1">
      <c r="A19" s="109"/>
      <c r="B19" s="464" t="s">
        <v>163</v>
      </c>
      <c r="C19" s="465"/>
      <c r="D19" s="465"/>
      <c r="E19" s="465"/>
      <c r="F19" s="465"/>
      <c r="G19" s="465"/>
      <c r="H19" s="466"/>
      <c r="I19" s="470" t="s">
        <v>93</v>
      </c>
      <c r="J19" s="471"/>
      <c r="K19" s="471"/>
      <c r="L19" s="471"/>
      <c r="M19" s="471"/>
      <c r="N19" s="471"/>
      <c r="O19" s="471"/>
      <c r="P19" s="471"/>
      <c r="Q19" s="471"/>
      <c r="R19" s="471"/>
      <c r="S19" s="471"/>
      <c r="T19" s="471"/>
      <c r="U19" s="471"/>
      <c r="V19" s="472"/>
      <c r="W19" s="137"/>
      <c r="X19" s="137"/>
      <c r="Y19" s="137"/>
      <c r="Z19" s="137"/>
      <c r="AA19" s="137"/>
      <c r="AB19" s="10"/>
      <c r="AC19" s="10"/>
    </row>
    <row r="20" spans="1:29" s="108" customFormat="1" ht="24" customHeight="1">
      <c r="A20" s="109"/>
      <c r="B20" s="485"/>
      <c r="C20" s="486"/>
      <c r="D20" s="486"/>
      <c r="E20" s="486"/>
      <c r="F20" s="486"/>
      <c r="G20" s="486"/>
      <c r="H20" s="487"/>
      <c r="I20" s="488" t="s">
        <v>94</v>
      </c>
      <c r="J20" s="489"/>
      <c r="K20" s="489"/>
      <c r="L20" s="489"/>
      <c r="M20" s="489"/>
      <c r="N20" s="489"/>
      <c r="O20" s="489"/>
      <c r="P20" s="489"/>
      <c r="Q20" s="489"/>
      <c r="R20" s="489"/>
      <c r="S20" s="489"/>
      <c r="T20" s="489"/>
      <c r="U20" s="489"/>
      <c r="V20" s="490"/>
      <c r="W20" s="137"/>
      <c r="X20" s="137"/>
      <c r="Y20" s="137"/>
      <c r="Z20" s="137"/>
      <c r="AA20" s="137"/>
      <c r="AB20" s="10"/>
      <c r="AC20" s="10"/>
    </row>
    <row r="21" spans="1:29" s="108" customFormat="1" ht="24" customHeight="1">
      <c r="A21" s="109"/>
      <c r="B21" s="467"/>
      <c r="C21" s="468"/>
      <c r="D21" s="468"/>
      <c r="E21" s="468"/>
      <c r="F21" s="468"/>
      <c r="G21" s="468"/>
      <c r="H21" s="469"/>
      <c r="I21" s="491" t="s">
        <v>104</v>
      </c>
      <c r="J21" s="492"/>
      <c r="K21" s="492"/>
      <c r="L21" s="492"/>
      <c r="M21" s="492"/>
      <c r="N21" s="492"/>
      <c r="O21" s="492"/>
      <c r="P21" s="492"/>
      <c r="Q21" s="492"/>
      <c r="R21" s="492"/>
      <c r="S21" s="492"/>
      <c r="T21" s="492"/>
      <c r="U21" s="492"/>
      <c r="V21" s="493"/>
      <c r="W21" s="137"/>
      <c r="X21" s="137"/>
      <c r="Y21" s="137"/>
      <c r="Z21" s="137"/>
      <c r="AA21" s="137"/>
      <c r="AB21" s="10"/>
      <c r="AC21" s="10"/>
    </row>
    <row r="22" spans="1:29" s="108" customFormat="1" ht="24" customHeight="1">
      <c r="A22" s="109"/>
      <c r="B22" s="464" t="s">
        <v>164</v>
      </c>
      <c r="C22" s="465"/>
      <c r="D22" s="465"/>
      <c r="E22" s="465"/>
      <c r="F22" s="465"/>
      <c r="G22" s="465"/>
      <c r="H22" s="466"/>
      <c r="I22" s="470" t="s">
        <v>93</v>
      </c>
      <c r="J22" s="471"/>
      <c r="K22" s="471"/>
      <c r="L22" s="471"/>
      <c r="M22" s="471"/>
      <c r="N22" s="471"/>
      <c r="O22" s="471"/>
      <c r="P22" s="471"/>
      <c r="Q22" s="471"/>
      <c r="R22" s="471"/>
      <c r="S22" s="471"/>
      <c r="T22" s="471"/>
      <c r="U22" s="471"/>
      <c r="V22" s="472"/>
      <c r="W22" s="137"/>
      <c r="X22" s="137"/>
      <c r="Y22" s="137"/>
      <c r="Z22" s="137"/>
      <c r="AA22" s="137"/>
      <c r="AB22" s="10"/>
      <c r="AC22" s="10"/>
    </row>
    <row r="23" spans="1:29" s="108" customFormat="1" ht="24" customHeight="1">
      <c r="A23" s="109"/>
      <c r="B23" s="467"/>
      <c r="C23" s="468"/>
      <c r="D23" s="468"/>
      <c r="E23" s="468"/>
      <c r="F23" s="468"/>
      <c r="G23" s="468"/>
      <c r="H23" s="469"/>
      <c r="I23" s="473" t="s">
        <v>94</v>
      </c>
      <c r="J23" s="474"/>
      <c r="K23" s="474"/>
      <c r="L23" s="474"/>
      <c r="M23" s="474"/>
      <c r="N23" s="474"/>
      <c r="O23" s="474"/>
      <c r="P23" s="474"/>
      <c r="Q23" s="474"/>
      <c r="R23" s="474"/>
      <c r="S23" s="474"/>
      <c r="T23" s="474"/>
      <c r="U23" s="474"/>
      <c r="V23" s="475"/>
      <c r="W23" s="137"/>
      <c r="X23" s="137"/>
      <c r="Y23" s="137"/>
      <c r="Z23" s="137"/>
      <c r="AA23" s="137"/>
      <c r="AB23" s="10"/>
      <c r="AC23" s="10"/>
    </row>
    <row r="24" spans="1:29" s="86" customFormat="1" ht="15.75" customHeight="1">
      <c r="A24" s="10"/>
      <c r="B24" s="476" t="s">
        <v>165</v>
      </c>
      <c r="C24" s="476"/>
      <c r="D24" s="476"/>
      <c r="E24" s="476"/>
      <c r="F24" s="476"/>
      <c r="G24" s="476"/>
      <c r="H24" s="476"/>
      <c r="I24" s="476"/>
      <c r="J24" s="476"/>
      <c r="K24" s="476"/>
      <c r="L24" s="476"/>
      <c r="M24" s="476"/>
      <c r="N24" s="476"/>
      <c r="O24" s="476"/>
      <c r="P24" s="476"/>
      <c r="Q24" s="476"/>
      <c r="R24" s="476"/>
      <c r="S24" s="476"/>
      <c r="T24" s="476"/>
      <c r="U24" s="476"/>
      <c r="V24" s="476"/>
    </row>
    <row r="25" spans="1:29" s="86" customFormat="1" ht="19.5" customHeight="1">
      <c r="A25" s="10"/>
      <c r="B25" s="477" t="s">
        <v>166</v>
      </c>
      <c r="C25" s="477"/>
      <c r="D25" s="477"/>
      <c r="E25" s="477"/>
      <c r="F25" s="477"/>
      <c r="G25" s="477"/>
      <c r="H25" s="477"/>
      <c r="I25" s="477"/>
      <c r="J25" s="477"/>
      <c r="K25" s="477"/>
      <c r="L25" s="477"/>
      <c r="M25" s="477"/>
      <c r="N25" s="477"/>
      <c r="O25" s="477"/>
      <c r="P25" s="477"/>
      <c r="Q25" s="477"/>
      <c r="R25" s="477"/>
      <c r="S25" s="477"/>
      <c r="T25" s="477"/>
      <c r="U25" s="477"/>
      <c r="V25" s="477"/>
      <c r="W25" s="10"/>
    </row>
    <row r="26" spans="1:29" s="10" customFormat="1" ht="18" customHeight="1">
      <c r="A26" s="86"/>
      <c r="B26" s="477"/>
      <c r="C26" s="477"/>
      <c r="D26" s="477"/>
      <c r="E26" s="477"/>
      <c r="F26" s="477"/>
      <c r="G26" s="477"/>
      <c r="H26" s="477"/>
      <c r="I26" s="477"/>
      <c r="J26" s="477"/>
      <c r="K26" s="477"/>
      <c r="L26" s="477"/>
      <c r="M26" s="477"/>
      <c r="N26" s="477"/>
      <c r="O26" s="477"/>
      <c r="P26" s="477"/>
      <c r="Q26" s="477"/>
      <c r="R26" s="477"/>
      <c r="S26" s="477"/>
      <c r="T26" s="477"/>
      <c r="U26" s="477"/>
      <c r="V26" s="477"/>
      <c r="W26" s="86"/>
    </row>
    <row r="27" spans="1:29" s="10" customFormat="1" ht="18" customHeight="1">
      <c r="A27" s="86"/>
      <c r="B27" s="86"/>
      <c r="C27" s="86"/>
      <c r="D27" s="86"/>
      <c r="E27" s="86"/>
      <c r="F27" s="86"/>
      <c r="G27" s="86"/>
      <c r="H27" s="86"/>
      <c r="I27" s="86"/>
      <c r="J27" s="86"/>
      <c r="K27" s="86"/>
      <c r="L27" s="86"/>
      <c r="M27" s="86"/>
      <c r="N27" s="86"/>
      <c r="O27" s="86"/>
      <c r="P27" s="86"/>
      <c r="Q27" s="86"/>
      <c r="R27" s="86"/>
      <c r="S27" s="86"/>
      <c r="T27" s="86"/>
      <c r="U27" s="86"/>
      <c r="V27" s="86"/>
      <c r="W27" s="86"/>
    </row>
    <row r="28" spans="1:29" s="86" customFormat="1" ht="19.5" customHeight="1">
      <c r="A28" s="11"/>
      <c r="B28" s="40"/>
      <c r="C28" s="40"/>
      <c r="D28" s="40"/>
      <c r="E28" s="40"/>
      <c r="F28" s="40"/>
      <c r="G28" s="40"/>
      <c r="H28" s="40"/>
      <c r="I28" s="40"/>
      <c r="J28" s="40"/>
      <c r="K28" s="40"/>
      <c r="L28" s="40"/>
      <c r="M28" s="40"/>
      <c r="N28" s="40"/>
      <c r="O28" s="40"/>
      <c r="P28" s="40"/>
      <c r="Q28" s="40"/>
      <c r="R28" s="11"/>
      <c r="S28" s="11"/>
      <c r="T28" s="11"/>
      <c r="U28" s="11"/>
      <c r="V28" s="11"/>
      <c r="W28" s="10"/>
    </row>
    <row r="29" spans="1:29" ht="18" customHeight="1">
      <c r="A29" s="108"/>
      <c r="B29" s="108"/>
      <c r="C29" s="108"/>
      <c r="D29" s="108"/>
      <c r="E29" s="108"/>
      <c r="F29" s="108"/>
      <c r="G29" s="108"/>
      <c r="H29" s="108"/>
      <c r="I29" s="108"/>
      <c r="J29" s="108"/>
      <c r="K29" s="108"/>
      <c r="L29" s="108"/>
      <c r="M29" s="108"/>
      <c r="N29" s="108"/>
      <c r="O29" s="108"/>
      <c r="P29" s="108"/>
      <c r="Q29" s="108"/>
      <c r="R29" s="108"/>
      <c r="S29" s="108"/>
      <c r="T29" s="108"/>
      <c r="U29" s="108"/>
      <c r="V29" s="108"/>
      <c r="W29" s="108"/>
    </row>
    <row r="30" spans="1:29" ht="18" customHeight="1">
      <c r="A30" s="108"/>
      <c r="B30" s="108"/>
      <c r="C30" s="108"/>
      <c r="D30" s="108"/>
      <c r="E30" s="108"/>
      <c r="F30" s="108"/>
      <c r="G30" s="108"/>
      <c r="H30" s="108"/>
      <c r="I30" s="108"/>
      <c r="J30" s="108"/>
      <c r="K30" s="108"/>
      <c r="L30" s="108"/>
      <c r="M30" s="108"/>
      <c r="N30" s="108"/>
      <c r="O30" s="108"/>
      <c r="P30" s="108"/>
      <c r="Q30" s="108"/>
      <c r="R30" s="108"/>
      <c r="S30" s="108"/>
      <c r="T30" s="108"/>
      <c r="U30" s="108"/>
      <c r="V30" s="108"/>
      <c r="W30" s="108"/>
    </row>
    <row r="31" spans="1:29" ht="18" customHeight="1">
      <c r="A31" s="108"/>
      <c r="B31" s="108"/>
      <c r="C31" s="108"/>
      <c r="D31" s="108"/>
      <c r="E31" s="108"/>
      <c r="F31" s="108"/>
      <c r="G31" s="108"/>
      <c r="H31" s="108"/>
      <c r="I31" s="108"/>
      <c r="J31" s="108"/>
      <c r="K31" s="108"/>
      <c r="L31" s="108"/>
      <c r="M31" s="108"/>
      <c r="N31" s="108"/>
      <c r="O31" s="108"/>
      <c r="P31" s="108"/>
      <c r="Q31" s="108"/>
      <c r="R31" s="108"/>
      <c r="S31" s="108"/>
      <c r="T31" s="108"/>
      <c r="U31" s="108"/>
      <c r="V31" s="108"/>
      <c r="W31" s="108"/>
    </row>
    <row r="32" spans="1:29" ht="18" customHeight="1">
      <c r="A32" s="108"/>
      <c r="B32" s="108"/>
      <c r="C32" s="108"/>
      <c r="D32" s="108"/>
      <c r="E32" s="108"/>
      <c r="F32" s="108"/>
      <c r="G32" s="108"/>
      <c r="H32" s="108"/>
      <c r="I32" s="108"/>
      <c r="J32" s="108"/>
      <c r="K32" s="108"/>
      <c r="L32" s="108"/>
      <c r="M32" s="108"/>
      <c r="N32" s="108"/>
      <c r="O32" s="108"/>
      <c r="P32" s="108"/>
      <c r="Q32" s="108"/>
      <c r="R32" s="108"/>
      <c r="S32" s="108"/>
      <c r="T32" s="108"/>
      <c r="U32" s="108"/>
      <c r="V32" s="108"/>
      <c r="W32" s="108"/>
    </row>
    <row r="33" spans="1:23" ht="18" customHeight="1">
      <c r="A33" s="108"/>
      <c r="B33" s="108"/>
      <c r="C33" s="108"/>
      <c r="D33" s="108"/>
      <c r="E33" s="108"/>
      <c r="F33" s="108"/>
      <c r="G33" s="108"/>
      <c r="H33" s="108"/>
      <c r="I33" s="108"/>
      <c r="J33" s="108"/>
      <c r="K33" s="108"/>
      <c r="L33" s="108"/>
      <c r="M33" s="108"/>
      <c r="N33" s="108"/>
      <c r="O33" s="108"/>
      <c r="P33" s="108"/>
      <c r="Q33" s="108"/>
      <c r="R33" s="108"/>
      <c r="S33" s="108"/>
      <c r="T33" s="108"/>
      <c r="U33" s="108"/>
      <c r="V33" s="108"/>
      <c r="W33" s="108"/>
    </row>
    <row r="34" spans="1:23" ht="18" customHeight="1">
      <c r="A34" s="108"/>
      <c r="B34" s="108"/>
      <c r="C34" s="108"/>
      <c r="D34" s="108"/>
      <c r="E34" s="108"/>
      <c r="F34" s="108"/>
      <c r="G34" s="108"/>
      <c r="H34" s="108"/>
      <c r="I34" s="108"/>
      <c r="J34" s="108"/>
      <c r="K34" s="108"/>
      <c r="L34" s="108"/>
      <c r="M34" s="108"/>
      <c r="N34" s="108"/>
      <c r="O34" s="108"/>
      <c r="P34" s="108"/>
      <c r="Q34" s="108"/>
      <c r="R34" s="108"/>
      <c r="S34" s="108"/>
      <c r="T34" s="108"/>
      <c r="U34" s="108"/>
      <c r="V34" s="108"/>
      <c r="W34" s="108"/>
    </row>
    <row r="35" spans="1:23" ht="18" customHeight="1">
      <c r="A35" s="108"/>
      <c r="B35" s="108"/>
      <c r="C35" s="108"/>
      <c r="D35" s="108"/>
      <c r="E35" s="108"/>
      <c r="F35" s="108"/>
      <c r="G35" s="108"/>
      <c r="H35" s="108"/>
      <c r="I35" s="108"/>
      <c r="J35" s="108"/>
      <c r="K35" s="108"/>
      <c r="L35" s="108"/>
      <c r="M35" s="108"/>
      <c r="N35" s="108"/>
      <c r="O35" s="108"/>
      <c r="P35" s="108"/>
      <c r="Q35" s="108"/>
      <c r="R35" s="108"/>
      <c r="S35" s="108"/>
      <c r="T35" s="108"/>
      <c r="U35" s="108"/>
      <c r="V35" s="108"/>
      <c r="W35" s="108"/>
    </row>
    <row r="36" spans="1:23" ht="18" customHeight="1">
      <c r="A36" s="108"/>
      <c r="B36" s="108"/>
      <c r="C36" s="108"/>
      <c r="D36" s="108"/>
      <c r="E36" s="108"/>
      <c r="F36" s="108"/>
      <c r="G36" s="108"/>
      <c r="H36" s="108"/>
      <c r="I36" s="108"/>
      <c r="J36" s="108"/>
      <c r="K36" s="108"/>
      <c r="L36" s="108"/>
      <c r="M36" s="108"/>
      <c r="N36" s="108"/>
      <c r="O36" s="108"/>
      <c r="P36" s="108"/>
      <c r="Q36" s="108"/>
      <c r="R36" s="108"/>
      <c r="S36" s="108"/>
      <c r="T36" s="108"/>
      <c r="U36" s="108"/>
      <c r="V36" s="108"/>
      <c r="W36" s="108"/>
    </row>
    <row r="37" spans="1:23" ht="18" customHeight="1">
      <c r="A37" s="108"/>
      <c r="B37" s="108"/>
      <c r="C37" s="108"/>
      <c r="D37" s="108"/>
      <c r="E37" s="108"/>
      <c r="F37" s="108"/>
      <c r="G37" s="108"/>
      <c r="H37" s="108"/>
      <c r="I37" s="108"/>
      <c r="J37" s="108"/>
      <c r="K37" s="108"/>
      <c r="L37" s="108"/>
      <c r="M37" s="108"/>
      <c r="N37" s="108"/>
      <c r="O37" s="108"/>
      <c r="P37" s="108"/>
      <c r="Q37" s="108"/>
      <c r="R37" s="108"/>
      <c r="S37" s="108"/>
      <c r="T37" s="108"/>
      <c r="U37" s="108"/>
      <c r="V37" s="108"/>
      <c r="W37" s="108"/>
    </row>
    <row r="38" spans="1:23" ht="18" customHeight="1"/>
    <row r="39" spans="1:23" ht="18" customHeight="1"/>
    <row r="40" spans="1:23" ht="18" customHeight="1"/>
    <row r="41" spans="1:23" ht="18" customHeight="1"/>
    <row r="42" spans="1:23" ht="18" customHeight="1"/>
    <row r="43" spans="1:23" ht="18" customHeight="1"/>
    <row r="44" spans="1:23" ht="18" customHeight="1"/>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sheetData>
  <mergeCells count="34">
    <mergeCell ref="A1:V1"/>
    <mergeCell ref="A14:V14"/>
    <mergeCell ref="B2:H2"/>
    <mergeCell ref="B18:H18"/>
    <mergeCell ref="I18:V18"/>
    <mergeCell ref="I2:V2"/>
    <mergeCell ref="B3:H4"/>
    <mergeCell ref="I3:V3"/>
    <mergeCell ref="I4:V4"/>
    <mergeCell ref="B5:H5"/>
    <mergeCell ref="I5:V5"/>
    <mergeCell ref="B6:H8"/>
    <mergeCell ref="I6:V6"/>
    <mergeCell ref="I7:V7"/>
    <mergeCell ref="I8:V8"/>
    <mergeCell ref="B9:H10"/>
    <mergeCell ref="I9:V9"/>
    <mergeCell ref="I10:V10"/>
    <mergeCell ref="B11:H11"/>
    <mergeCell ref="I11:V11"/>
    <mergeCell ref="B12:V12"/>
    <mergeCell ref="B15:V15"/>
    <mergeCell ref="B16:V16"/>
    <mergeCell ref="B17:H17"/>
    <mergeCell ref="I17:V17"/>
    <mergeCell ref="B19:H21"/>
    <mergeCell ref="I19:V19"/>
    <mergeCell ref="I20:V20"/>
    <mergeCell ref="I21:V21"/>
    <mergeCell ref="B22:H23"/>
    <mergeCell ref="I22:V22"/>
    <mergeCell ref="I23:V23"/>
    <mergeCell ref="B24:V24"/>
    <mergeCell ref="B25:V26"/>
  </mergeCells>
  <phoneticPr fontId="3"/>
  <pageMargins left="0.70866141732283472" right="0.5118110236220472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86"/>
  <sheetViews>
    <sheetView showGridLines="0" view="pageBreakPreview" zoomScaleNormal="100" zoomScaleSheetLayoutView="100" workbookViewId="0">
      <selection activeCell="A13" sqref="A13:H13"/>
    </sheetView>
  </sheetViews>
  <sheetFormatPr defaultColWidth="9" defaultRowHeight="12"/>
  <cols>
    <col min="1" max="1" width="4.5" style="10" customWidth="1"/>
    <col min="2" max="15" width="4.25" style="10" customWidth="1"/>
    <col min="16" max="16" width="4.5" style="10" customWidth="1"/>
    <col min="17" max="19" width="4.25" style="10" customWidth="1"/>
    <col min="20" max="20" width="4.75" style="10" customWidth="1"/>
    <col min="21" max="22" width="4.25" style="10" customWidth="1"/>
    <col min="23" max="23" width="6.625" style="10" customWidth="1"/>
    <col min="24" max="25" width="3.375" style="10" customWidth="1"/>
    <col min="26" max="30" width="4.25" style="10" customWidth="1"/>
    <col min="31" max="39" width="3.375" style="10" customWidth="1"/>
    <col min="40" max="16384" width="9" style="10"/>
  </cols>
  <sheetData>
    <row r="1" spans="1:29" ht="21" customHeight="1">
      <c r="A1" s="506" t="s">
        <v>102</v>
      </c>
      <c r="B1" s="506"/>
      <c r="C1" s="506"/>
      <c r="D1" s="506"/>
      <c r="E1" s="506"/>
      <c r="F1" s="506"/>
      <c r="G1" s="506"/>
      <c r="H1" s="506"/>
      <c r="I1" s="506"/>
      <c r="J1" s="506"/>
      <c r="K1" s="506"/>
      <c r="L1" s="506"/>
      <c r="M1" s="506"/>
      <c r="N1" s="506"/>
      <c r="O1" s="506"/>
      <c r="P1" s="506"/>
      <c r="Q1" s="506"/>
      <c r="R1" s="506"/>
      <c r="S1" s="506"/>
      <c r="T1" s="506"/>
      <c r="U1" s="506"/>
      <c r="V1" s="506"/>
      <c r="W1" s="110"/>
      <c r="X1" s="110"/>
      <c r="Y1" s="110"/>
      <c r="Z1" s="110"/>
      <c r="AA1" s="110"/>
    </row>
    <row r="2" spans="1:29" s="108" customFormat="1" ht="44.25" customHeight="1">
      <c r="A2" s="111"/>
      <c r="B2" s="479" t="s">
        <v>112</v>
      </c>
      <c r="C2" s="480"/>
      <c r="D2" s="480"/>
      <c r="E2" s="480"/>
      <c r="F2" s="480"/>
      <c r="G2" s="480"/>
      <c r="H2" s="481"/>
      <c r="I2" s="508" t="s">
        <v>92</v>
      </c>
      <c r="J2" s="509"/>
      <c r="K2" s="509"/>
      <c r="L2" s="509"/>
      <c r="M2" s="509"/>
      <c r="N2" s="509"/>
      <c r="O2" s="509"/>
      <c r="P2" s="509"/>
      <c r="Q2" s="509"/>
      <c r="R2" s="509"/>
      <c r="S2" s="509"/>
      <c r="T2" s="509"/>
      <c r="U2" s="509"/>
      <c r="V2" s="510"/>
      <c r="W2" s="112"/>
      <c r="X2" s="112"/>
      <c r="Y2" s="112"/>
      <c r="Z2" s="112"/>
      <c r="AA2" s="112"/>
      <c r="AB2" s="11"/>
      <c r="AC2" s="10"/>
    </row>
    <row r="3" spans="1:29" s="108" customFormat="1" ht="24" customHeight="1">
      <c r="A3" s="111"/>
      <c r="B3" s="500" t="s">
        <v>113</v>
      </c>
      <c r="C3" s="501"/>
      <c r="D3" s="501"/>
      <c r="E3" s="501"/>
      <c r="F3" s="501"/>
      <c r="G3" s="501"/>
      <c r="H3" s="502"/>
      <c r="I3" s="511" t="s">
        <v>93</v>
      </c>
      <c r="J3" s="512"/>
      <c r="K3" s="512"/>
      <c r="L3" s="512"/>
      <c r="M3" s="512"/>
      <c r="N3" s="512"/>
      <c r="O3" s="512"/>
      <c r="P3" s="512"/>
      <c r="Q3" s="512"/>
      <c r="R3" s="512"/>
      <c r="S3" s="512"/>
      <c r="T3" s="512"/>
      <c r="U3" s="512"/>
      <c r="V3" s="513"/>
      <c r="W3" s="112"/>
      <c r="X3" s="112"/>
      <c r="Y3" s="112"/>
      <c r="Z3" s="112"/>
      <c r="AA3" s="112"/>
      <c r="AB3" s="11"/>
      <c r="AC3" s="10"/>
    </row>
    <row r="4" spans="1:29" s="108" customFormat="1" ht="24" customHeight="1">
      <c r="A4" s="111"/>
      <c r="B4" s="503"/>
      <c r="C4" s="504"/>
      <c r="D4" s="504"/>
      <c r="E4" s="504"/>
      <c r="F4" s="504"/>
      <c r="G4" s="504"/>
      <c r="H4" s="505"/>
      <c r="I4" s="514" t="s">
        <v>94</v>
      </c>
      <c r="J4" s="515"/>
      <c r="K4" s="515"/>
      <c r="L4" s="515"/>
      <c r="M4" s="515"/>
      <c r="N4" s="515"/>
      <c r="O4" s="515"/>
      <c r="P4" s="515"/>
      <c r="Q4" s="515"/>
      <c r="R4" s="515"/>
      <c r="S4" s="515"/>
      <c r="T4" s="515"/>
      <c r="U4" s="515"/>
      <c r="V4" s="516"/>
      <c r="W4" s="112"/>
      <c r="X4" s="112"/>
      <c r="Y4" s="112"/>
      <c r="Z4" s="112"/>
      <c r="AA4" s="112"/>
      <c r="AB4" s="11"/>
      <c r="AC4" s="10"/>
    </row>
    <row r="5" spans="1:29" s="108" customFormat="1" ht="24" customHeight="1">
      <c r="A5" s="113"/>
      <c r="B5" s="464" t="s">
        <v>114</v>
      </c>
      <c r="C5" s="465"/>
      <c r="D5" s="465"/>
      <c r="E5" s="465"/>
      <c r="F5" s="465"/>
      <c r="G5" s="465"/>
      <c r="H5" s="466"/>
      <c r="I5" s="470" t="s">
        <v>93</v>
      </c>
      <c r="J5" s="471"/>
      <c r="K5" s="471"/>
      <c r="L5" s="471"/>
      <c r="M5" s="471"/>
      <c r="N5" s="471"/>
      <c r="O5" s="471"/>
      <c r="P5" s="471"/>
      <c r="Q5" s="471"/>
      <c r="R5" s="471"/>
      <c r="S5" s="471"/>
      <c r="T5" s="471"/>
      <c r="U5" s="471"/>
      <c r="V5" s="472"/>
      <c r="W5" s="112"/>
      <c r="X5" s="112"/>
      <c r="Y5" s="112"/>
      <c r="Z5" s="112"/>
      <c r="AA5" s="112"/>
      <c r="AB5" s="11"/>
      <c r="AC5" s="10"/>
    </row>
    <row r="6" spans="1:29" s="108" customFormat="1" ht="24" customHeight="1">
      <c r="A6" s="113"/>
      <c r="B6" s="485"/>
      <c r="C6" s="517"/>
      <c r="D6" s="517"/>
      <c r="E6" s="517"/>
      <c r="F6" s="517"/>
      <c r="G6" s="517"/>
      <c r="H6" s="487"/>
      <c r="I6" s="488" t="s">
        <v>94</v>
      </c>
      <c r="J6" s="489"/>
      <c r="K6" s="489"/>
      <c r="L6" s="489"/>
      <c r="M6" s="489"/>
      <c r="N6" s="489"/>
      <c r="O6" s="489"/>
      <c r="P6" s="489"/>
      <c r="Q6" s="489"/>
      <c r="R6" s="489"/>
      <c r="S6" s="489"/>
      <c r="T6" s="489"/>
      <c r="U6" s="489"/>
      <c r="V6" s="490"/>
      <c r="W6" s="112"/>
      <c r="X6" s="112"/>
      <c r="Y6" s="112"/>
      <c r="Z6" s="112"/>
      <c r="AA6" s="112"/>
      <c r="AB6" s="11"/>
      <c r="AC6" s="10"/>
    </row>
    <row r="7" spans="1:29" s="108" customFormat="1" ht="24" customHeight="1">
      <c r="A7" s="113"/>
      <c r="B7" s="467"/>
      <c r="C7" s="468"/>
      <c r="D7" s="468"/>
      <c r="E7" s="468"/>
      <c r="F7" s="468"/>
      <c r="G7" s="468"/>
      <c r="H7" s="469"/>
      <c r="I7" s="491" t="s">
        <v>104</v>
      </c>
      <c r="J7" s="492"/>
      <c r="K7" s="492"/>
      <c r="L7" s="492"/>
      <c r="M7" s="492"/>
      <c r="N7" s="492"/>
      <c r="O7" s="492"/>
      <c r="P7" s="492"/>
      <c r="Q7" s="492"/>
      <c r="R7" s="492"/>
      <c r="S7" s="492"/>
      <c r="T7" s="492"/>
      <c r="U7" s="492"/>
      <c r="V7" s="493"/>
      <c r="W7" s="112"/>
      <c r="X7" s="112"/>
      <c r="Y7" s="112"/>
      <c r="Z7" s="112"/>
      <c r="AA7" s="112"/>
      <c r="AB7" s="11"/>
      <c r="AC7" s="10"/>
    </row>
    <row r="8" spans="1:29" s="108" customFormat="1" ht="34.5" customHeight="1">
      <c r="A8" s="113"/>
      <c r="B8" s="494" t="s">
        <v>115</v>
      </c>
      <c r="C8" s="495"/>
      <c r="D8" s="495"/>
      <c r="E8" s="495"/>
      <c r="F8" s="495"/>
      <c r="G8" s="495"/>
      <c r="H8" s="496"/>
      <c r="I8" s="508" t="s">
        <v>92</v>
      </c>
      <c r="J8" s="509"/>
      <c r="K8" s="509"/>
      <c r="L8" s="509"/>
      <c r="M8" s="509"/>
      <c r="N8" s="509"/>
      <c r="O8" s="509"/>
      <c r="P8" s="509"/>
      <c r="Q8" s="509"/>
      <c r="R8" s="509"/>
      <c r="S8" s="509"/>
      <c r="T8" s="509"/>
      <c r="U8" s="509"/>
      <c r="V8" s="510"/>
      <c r="W8" s="112"/>
      <c r="X8" s="112"/>
      <c r="Y8" s="112"/>
      <c r="Z8" s="112"/>
      <c r="AA8" s="112"/>
      <c r="AB8" s="11"/>
      <c r="AC8" s="10"/>
    </row>
    <row r="9" spans="1:29" s="108" customFormat="1" ht="30.75" customHeight="1">
      <c r="A9" s="113"/>
      <c r="B9" s="494" t="s">
        <v>99</v>
      </c>
      <c r="C9" s="495"/>
      <c r="D9" s="495"/>
      <c r="E9" s="495"/>
      <c r="F9" s="495"/>
      <c r="G9" s="495"/>
      <c r="H9" s="496"/>
      <c r="I9" s="507"/>
      <c r="J9" s="498"/>
      <c r="K9" s="498"/>
      <c r="L9" s="498"/>
      <c r="M9" s="498"/>
      <c r="N9" s="498"/>
      <c r="O9" s="498"/>
      <c r="P9" s="498"/>
      <c r="Q9" s="498"/>
      <c r="R9" s="498"/>
      <c r="S9" s="498"/>
      <c r="T9" s="498"/>
      <c r="U9" s="498"/>
      <c r="V9" s="499"/>
      <c r="W9" s="112"/>
      <c r="X9" s="112"/>
      <c r="Y9" s="112"/>
      <c r="Z9" s="112"/>
      <c r="AA9" s="112"/>
      <c r="AB9" s="11"/>
      <c r="AC9" s="10"/>
    </row>
    <row r="10" spans="1:29" s="154" customFormat="1" ht="15.95" customHeight="1">
      <c r="A10" s="149"/>
      <c r="B10" s="150"/>
      <c r="C10" s="150"/>
      <c r="D10" s="150"/>
      <c r="E10" s="150"/>
      <c r="F10" s="150"/>
      <c r="G10" s="150"/>
      <c r="H10" s="150"/>
      <c r="I10" s="148"/>
      <c r="J10" s="151"/>
      <c r="K10" s="151"/>
      <c r="L10" s="151"/>
      <c r="M10" s="151"/>
      <c r="N10" s="151"/>
      <c r="O10" s="151"/>
      <c r="P10" s="151"/>
      <c r="Q10" s="151"/>
      <c r="R10" s="151"/>
      <c r="S10" s="151"/>
      <c r="T10" s="151"/>
      <c r="U10" s="151"/>
      <c r="V10" s="151"/>
      <c r="W10" s="152"/>
      <c r="X10" s="152"/>
      <c r="Y10" s="152"/>
      <c r="Z10" s="152"/>
      <c r="AA10" s="152"/>
      <c r="AB10" s="153"/>
      <c r="AC10" s="114"/>
    </row>
    <row r="11" spans="1:29" s="156" customFormat="1" ht="15.95" customHeight="1">
      <c r="A11" s="114"/>
      <c r="B11" s="155"/>
      <c r="C11" s="155"/>
      <c r="D11" s="155"/>
      <c r="E11" s="155"/>
      <c r="F11" s="155"/>
      <c r="G11" s="155"/>
      <c r="H11" s="155"/>
      <c r="I11" s="155"/>
      <c r="J11" s="155"/>
      <c r="K11" s="155"/>
      <c r="L11" s="155"/>
      <c r="M11" s="155"/>
      <c r="N11" s="155"/>
      <c r="O11" s="155"/>
      <c r="P11" s="155"/>
      <c r="Q11" s="155"/>
      <c r="R11" s="155"/>
      <c r="S11" s="155"/>
      <c r="T11" s="155"/>
      <c r="U11" s="155"/>
      <c r="V11" s="155"/>
    </row>
    <row r="12" spans="1:29" ht="21" customHeight="1">
      <c r="A12" s="506" t="s">
        <v>103</v>
      </c>
      <c r="B12" s="506"/>
      <c r="C12" s="506"/>
      <c r="D12" s="506"/>
      <c r="E12" s="506"/>
      <c r="F12" s="506"/>
      <c r="G12" s="506"/>
      <c r="H12" s="506"/>
      <c r="I12" s="506"/>
      <c r="J12" s="506"/>
      <c r="K12" s="506"/>
      <c r="L12" s="506"/>
      <c r="M12" s="506"/>
      <c r="N12" s="506"/>
      <c r="O12" s="506"/>
      <c r="P12" s="506"/>
      <c r="Q12" s="506"/>
      <c r="R12" s="506"/>
      <c r="S12" s="506"/>
      <c r="T12" s="506"/>
      <c r="U12" s="506"/>
      <c r="V12" s="506"/>
      <c r="W12" s="110"/>
      <c r="X12" s="110"/>
      <c r="Y12" s="110"/>
      <c r="Z12" s="110"/>
      <c r="AA12" s="110"/>
    </row>
    <row r="13" spans="1:29" s="108" customFormat="1" ht="61.5" customHeight="1">
      <c r="A13" s="107"/>
      <c r="B13" s="479" t="s">
        <v>100</v>
      </c>
      <c r="C13" s="480"/>
      <c r="D13" s="480"/>
      <c r="E13" s="480"/>
      <c r="F13" s="480"/>
      <c r="G13" s="480"/>
      <c r="H13" s="481"/>
      <c r="I13" s="482" t="s">
        <v>92</v>
      </c>
      <c r="J13" s="483"/>
      <c r="K13" s="483"/>
      <c r="L13" s="483"/>
      <c r="M13" s="483"/>
      <c r="N13" s="483"/>
      <c r="O13" s="483"/>
      <c r="P13" s="483"/>
      <c r="Q13" s="483"/>
      <c r="R13" s="483"/>
      <c r="S13" s="483"/>
      <c r="T13" s="483"/>
      <c r="U13" s="483"/>
      <c r="V13" s="484"/>
      <c r="W13" s="137"/>
      <c r="X13" s="137"/>
      <c r="Y13" s="137"/>
      <c r="Z13" s="137"/>
      <c r="AA13" s="137"/>
      <c r="AB13" s="10"/>
      <c r="AC13" s="10"/>
    </row>
    <row r="14" spans="1:29" s="108" customFormat="1" ht="39" customHeight="1">
      <c r="A14" s="109"/>
      <c r="B14" s="494" t="s">
        <v>101</v>
      </c>
      <c r="C14" s="495"/>
      <c r="D14" s="495"/>
      <c r="E14" s="495"/>
      <c r="F14" s="495"/>
      <c r="G14" s="495"/>
      <c r="H14" s="496"/>
      <c r="I14" s="497"/>
      <c r="J14" s="498"/>
      <c r="K14" s="498"/>
      <c r="L14" s="498"/>
      <c r="M14" s="498"/>
      <c r="N14" s="498"/>
      <c r="O14" s="498"/>
      <c r="P14" s="498"/>
      <c r="Q14" s="498"/>
      <c r="R14" s="498"/>
      <c r="S14" s="498"/>
      <c r="T14" s="498"/>
      <c r="U14" s="498"/>
      <c r="V14" s="499"/>
      <c r="W14" s="137"/>
      <c r="X14" s="137"/>
      <c r="Y14" s="137"/>
      <c r="Z14" s="137"/>
      <c r="AA14" s="137"/>
      <c r="AB14" s="10"/>
      <c r="AC14" s="10"/>
    </row>
    <row r="15" spans="1:29" ht="18" customHeight="1"/>
    <row r="16" spans="1:29"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sheetData>
  <mergeCells count="19">
    <mergeCell ref="B9:H9"/>
    <mergeCell ref="I9:V9"/>
    <mergeCell ref="A1:V1"/>
    <mergeCell ref="B2:H2"/>
    <mergeCell ref="I2:V2"/>
    <mergeCell ref="B3:H4"/>
    <mergeCell ref="I3:V3"/>
    <mergeCell ref="I4:V4"/>
    <mergeCell ref="I5:V5"/>
    <mergeCell ref="I6:V6"/>
    <mergeCell ref="B8:H8"/>
    <mergeCell ref="I8:V8"/>
    <mergeCell ref="B5:H7"/>
    <mergeCell ref="I7:V7"/>
    <mergeCell ref="B14:H14"/>
    <mergeCell ref="I14:V14"/>
    <mergeCell ref="B13:H13"/>
    <mergeCell ref="I13:V13"/>
    <mergeCell ref="A12:V12"/>
  </mergeCells>
  <phoneticPr fontId="3"/>
  <pageMargins left="0.70866141732283472" right="0.51181102362204722" top="0.74803149606299213" bottom="0.74803149606299213"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11"/>
  <sheetViews>
    <sheetView showGridLines="0" view="pageBreakPreview" zoomScale="90" zoomScaleNormal="75" zoomScaleSheetLayoutView="90" workbookViewId="0">
      <selection activeCell="C6" sqref="C6"/>
    </sheetView>
  </sheetViews>
  <sheetFormatPr defaultColWidth="9" defaultRowHeight="20.100000000000001" customHeight="1"/>
  <cols>
    <col min="1" max="1" width="4.625" style="30" customWidth="1"/>
    <col min="2" max="2" width="35.625" style="24" customWidth="1"/>
    <col min="3" max="3" width="66.625" style="25" customWidth="1"/>
    <col min="4" max="4" width="5.25" style="73" customWidth="1"/>
    <col min="5" max="5" width="10" style="26" customWidth="1"/>
    <col min="6" max="16384" width="9" style="27"/>
  </cols>
  <sheetData>
    <row r="1" spans="1:5" s="141" customFormat="1" ht="25.15" customHeight="1">
      <c r="A1" s="142" t="s">
        <v>158</v>
      </c>
      <c r="B1" s="138"/>
      <c r="C1" s="139"/>
      <c r="D1" s="73"/>
      <c r="E1" s="140"/>
    </row>
    <row r="2" spans="1:5" ht="16.5" customHeight="1">
      <c r="A2" s="518" t="s">
        <v>88</v>
      </c>
      <c r="B2" s="518"/>
      <c r="C2" s="518"/>
      <c r="D2" s="518"/>
      <c r="E2" s="518"/>
    </row>
    <row r="3" spans="1:5" ht="22.5" customHeight="1">
      <c r="A3" s="48"/>
      <c r="B3" s="76" t="s">
        <v>15</v>
      </c>
      <c r="C3" s="77" t="s">
        <v>89</v>
      </c>
      <c r="D3" s="519" t="s">
        <v>16</v>
      </c>
      <c r="E3" s="520"/>
    </row>
    <row r="4" spans="1:5" s="144" customFormat="1" ht="141.75" customHeight="1">
      <c r="A4" s="146"/>
      <c r="B4" s="145" t="s">
        <v>153</v>
      </c>
      <c r="C4" s="28" t="s">
        <v>365</v>
      </c>
      <c r="D4" s="143" t="s">
        <v>55</v>
      </c>
      <c r="E4" s="29" t="s">
        <v>43</v>
      </c>
    </row>
    <row r="5" spans="1:5" s="144" customFormat="1" ht="93" customHeight="1">
      <c r="A5" s="146"/>
      <c r="B5" s="145" t="s">
        <v>154</v>
      </c>
      <c r="C5" s="28" t="s">
        <v>155</v>
      </c>
      <c r="D5" s="143" t="s">
        <v>55</v>
      </c>
      <c r="E5" s="29" t="s">
        <v>43</v>
      </c>
    </row>
    <row r="6" spans="1:5" s="144" customFormat="1" ht="75.95" customHeight="1">
      <c r="A6" s="146"/>
      <c r="B6" s="145" t="s">
        <v>156</v>
      </c>
      <c r="C6" s="28" t="s">
        <v>157</v>
      </c>
      <c r="D6" s="143" t="s">
        <v>55</v>
      </c>
      <c r="E6" s="29" t="s">
        <v>43</v>
      </c>
    </row>
    <row r="7" spans="1:5" ht="9.9499999999999993" customHeight="1">
      <c r="B7" s="55"/>
      <c r="C7" s="56"/>
      <c r="D7" s="74"/>
      <c r="E7" s="57"/>
    </row>
    <row r="8" spans="1:5" ht="20.100000000000001" customHeight="1">
      <c r="B8" s="99" t="s">
        <v>159</v>
      </c>
      <c r="C8" s="32"/>
      <c r="D8" s="75"/>
      <c r="E8" s="33"/>
    </row>
    <row r="9" spans="1:5" ht="20.100000000000001" customHeight="1">
      <c r="B9" s="105" t="s">
        <v>160</v>
      </c>
      <c r="C9" s="32"/>
      <c r="D9" s="75"/>
      <c r="E9" s="33"/>
    </row>
    <row r="10" spans="1:5" ht="20.100000000000001" customHeight="1">
      <c r="B10" s="147" t="s">
        <v>167</v>
      </c>
      <c r="C10" s="32"/>
      <c r="D10" s="75"/>
      <c r="E10" s="33"/>
    </row>
    <row r="11" spans="1:5" ht="20.100000000000001" customHeight="1">
      <c r="B11" s="31"/>
      <c r="C11" s="32"/>
      <c r="D11" s="75"/>
      <c r="E11" s="33"/>
    </row>
  </sheetData>
  <mergeCells count="2">
    <mergeCell ref="A2:E2"/>
    <mergeCell ref="D3:E3"/>
  </mergeCells>
  <phoneticPr fontId="3"/>
  <pageMargins left="0.70866141732283472" right="0.5118110236220472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18345-1144-46E9-B63B-C387F58B81AB}">
  <sheetPr>
    <pageSetUpPr fitToPage="1"/>
  </sheetPr>
  <dimension ref="A1:J116"/>
  <sheetViews>
    <sheetView view="pageBreakPreview" zoomScale="120" zoomScaleNormal="120" zoomScaleSheetLayoutView="120" workbookViewId="0">
      <selection activeCell="A13" sqref="A13:C13"/>
    </sheetView>
  </sheetViews>
  <sheetFormatPr defaultColWidth="7.75" defaultRowHeight="12.75"/>
  <cols>
    <col min="1" max="1" width="11" style="174" customWidth="1"/>
    <col min="2" max="2" width="39.875" style="174" customWidth="1"/>
    <col min="3" max="3" width="11" style="174" customWidth="1"/>
    <col min="4" max="4" width="8.125" style="174" customWidth="1"/>
    <col min="5" max="5" width="13.625" style="174" customWidth="1"/>
    <col min="6" max="6" width="12.125" style="174" customWidth="1"/>
    <col min="7" max="16384" width="7.75" style="174"/>
  </cols>
  <sheetData>
    <row r="1" spans="1:10" s="27" customFormat="1" ht="26.25" customHeight="1">
      <c r="A1" s="158" t="s">
        <v>257</v>
      </c>
      <c r="B1" s="158"/>
      <c r="C1" s="158"/>
      <c r="D1" s="158"/>
      <c r="E1" s="159"/>
      <c r="F1" s="26"/>
    </row>
    <row r="2" spans="1:10" s="27" customFormat="1" ht="29.25" customHeight="1">
      <c r="A2" s="521" t="s">
        <v>247</v>
      </c>
      <c r="B2" s="521"/>
      <c r="C2" s="521"/>
      <c r="D2" s="521"/>
      <c r="E2" s="160"/>
      <c r="F2" s="161"/>
    </row>
    <row r="3" spans="1:10" s="171" customFormat="1" ht="26.1" customHeight="1">
      <c r="A3" s="168" t="s">
        <v>168</v>
      </c>
      <c r="B3" s="169" t="s">
        <v>169</v>
      </c>
      <c r="C3" s="168" t="s">
        <v>170</v>
      </c>
      <c r="D3" s="170" t="s">
        <v>250</v>
      </c>
      <c r="E3" s="168" t="s">
        <v>171</v>
      </c>
    </row>
    <row r="4" spans="1:10" ht="39.75" customHeight="1">
      <c r="A4" s="157" t="s">
        <v>172</v>
      </c>
      <c r="B4" s="157"/>
      <c r="C4" s="157" t="s">
        <v>173</v>
      </c>
      <c r="D4" s="172"/>
      <c r="E4" s="157"/>
      <c r="F4" s="173"/>
      <c r="G4" s="173"/>
      <c r="H4" s="173"/>
      <c r="I4" s="173"/>
      <c r="J4" s="173"/>
    </row>
    <row r="5" spans="1:10" ht="115.5">
      <c r="A5" s="175" t="s">
        <v>174</v>
      </c>
      <c r="B5" s="157" t="s">
        <v>175</v>
      </c>
      <c r="C5" s="157" t="s">
        <v>176</v>
      </c>
      <c r="D5" s="172"/>
      <c r="E5" s="157" t="s">
        <v>177</v>
      </c>
      <c r="F5" s="173"/>
      <c r="G5" s="173"/>
      <c r="H5" s="173"/>
      <c r="I5" s="173"/>
      <c r="J5" s="173"/>
    </row>
    <row r="6" spans="1:10" ht="31.5">
      <c r="A6" s="176"/>
      <c r="B6" s="157" t="s">
        <v>178</v>
      </c>
      <c r="C6" s="157" t="s">
        <v>179</v>
      </c>
      <c r="D6" s="172"/>
      <c r="E6" s="157" t="s">
        <v>177</v>
      </c>
      <c r="F6" s="173"/>
      <c r="G6" s="173"/>
      <c r="H6" s="173"/>
      <c r="I6" s="173"/>
      <c r="J6" s="173"/>
    </row>
    <row r="7" spans="1:10" ht="21">
      <c r="A7" s="177" t="s">
        <v>180</v>
      </c>
      <c r="B7" s="157"/>
      <c r="C7" s="157" t="s">
        <v>181</v>
      </c>
      <c r="D7" s="172"/>
      <c r="E7" s="157"/>
      <c r="F7" s="173"/>
      <c r="G7" s="173"/>
      <c r="H7" s="173"/>
      <c r="I7" s="173"/>
      <c r="J7" s="173"/>
    </row>
    <row r="8" spans="1:10" ht="307.5" customHeight="1">
      <c r="A8" s="157" t="s">
        <v>182</v>
      </c>
      <c r="B8" s="157" t="s">
        <v>183</v>
      </c>
      <c r="C8" s="157" t="s">
        <v>184</v>
      </c>
      <c r="D8" s="172"/>
      <c r="E8" s="157" t="s">
        <v>258</v>
      </c>
      <c r="F8" s="173"/>
      <c r="G8" s="173"/>
      <c r="H8" s="173"/>
      <c r="I8" s="173"/>
      <c r="J8" s="173"/>
    </row>
    <row r="9" spans="1:10" ht="262.5">
      <c r="A9" s="157" t="s">
        <v>185</v>
      </c>
      <c r="B9" s="157" t="s">
        <v>186</v>
      </c>
      <c r="C9" s="157" t="s">
        <v>259</v>
      </c>
      <c r="D9" s="172"/>
      <c r="E9" s="157" t="s">
        <v>258</v>
      </c>
      <c r="F9" s="173"/>
      <c r="G9" s="173"/>
      <c r="H9" s="173"/>
      <c r="I9" s="173"/>
      <c r="J9" s="173"/>
    </row>
    <row r="10" spans="1:10" ht="63">
      <c r="A10" s="178" t="s">
        <v>187</v>
      </c>
      <c r="B10" s="157" t="s">
        <v>188</v>
      </c>
      <c r="C10" s="157" t="s">
        <v>189</v>
      </c>
      <c r="D10" s="172"/>
      <c r="E10" s="157" t="s">
        <v>177</v>
      </c>
      <c r="F10" s="173"/>
      <c r="G10" s="173"/>
      <c r="H10" s="173"/>
      <c r="I10" s="173"/>
      <c r="J10" s="173"/>
    </row>
    <row r="11" spans="1:10" ht="31.5">
      <c r="A11" s="178"/>
      <c r="B11" s="157" t="s">
        <v>190</v>
      </c>
      <c r="C11" s="157" t="s">
        <v>191</v>
      </c>
      <c r="D11" s="172"/>
      <c r="E11" s="157" t="s">
        <v>177</v>
      </c>
      <c r="F11" s="173"/>
      <c r="G11" s="173"/>
      <c r="H11" s="173"/>
      <c r="I11" s="173"/>
      <c r="J11" s="173"/>
    </row>
    <row r="12" spans="1:10" ht="52.5">
      <c r="A12" s="178"/>
      <c r="B12" s="157" t="s">
        <v>192</v>
      </c>
      <c r="C12" s="157" t="s">
        <v>193</v>
      </c>
      <c r="D12" s="172"/>
      <c r="E12" s="157" t="s">
        <v>177</v>
      </c>
      <c r="F12" s="173"/>
      <c r="G12" s="173"/>
      <c r="H12" s="173"/>
      <c r="I12" s="173"/>
      <c r="J12" s="173"/>
    </row>
    <row r="13" spans="1:10" ht="189">
      <c r="A13" s="178"/>
      <c r="B13" s="157" t="s">
        <v>194</v>
      </c>
      <c r="C13" s="157" t="s">
        <v>195</v>
      </c>
      <c r="D13" s="172"/>
      <c r="E13" s="157" t="s">
        <v>177</v>
      </c>
      <c r="F13" s="173"/>
      <c r="G13" s="173"/>
      <c r="H13" s="173"/>
      <c r="I13" s="173"/>
      <c r="J13" s="173"/>
    </row>
    <row r="14" spans="1:10" ht="199.5">
      <c r="A14" s="178"/>
      <c r="B14" s="157" t="s">
        <v>196</v>
      </c>
      <c r="C14" s="157" t="s">
        <v>197</v>
      </c>
      <c r="D14" s="172"/>
      <c r="E14" s="157" t="s">
        <v>177</v>
      </c>
      <c r="F14" s="173"/>
      <c r="G14" s="173"/>
      <c r="H14" s="173"/>
      <c r="I14" s="173"/>
      <c r="J14" s="173"/>
    </row>
    <row r="15" spans="1:10" ht="84">
      <c r="A15" s="178"/>
      <c r="B15" s="157" t="s">
        <v>198</v>
      </c>
      <c r="C15" s="157" t="s">
        <v>199</v>
      </c>
      <c r="D15" s="172"/>
      <c r="E15" s="157" t="s">
        <v>177</v>
      </c>
      <c r="F15" s="173"/>
      <c r="G15" s="173"/>
      <c r="H15" s="173"/>
      <c r="I15" s="173"/>
      <c r="J15" s="173"/>
    </row>
    <row r="16" spans="1:10" ht="42">
      <c r="A16" s="178"/>
      <c r="B16" s="157" t="s">
        <v>200</v>
      </c>
      <c r="C16" s="157" t="s">
        <v>201</v>
      </c>
      <c r="D16" s="172"/>
      <c r="E16" s="157" t="s">
        <v>177</v>
      </c>
      <c r="F16" s="173"/>
      <c r="G16" s="173"/>
      <c r="H16" s="173"/>
      <c r="I16" s="173"/>
      <c r="J16" s="173"/>
    </row>
    <row r="17" spans="1:10" ht="31.5">
      <c r="A17" s="178"/>
      <c r="B17" s="157" t="s">
        <v>202</v>
      </c>
      <c r="C17" s="157" t="s">
        <v>203</v>
      </c>
      <c r="D17" s="172"/>
      <c r="E17" s="157" t="s">
        <v>177</v>
      </c>
      <c r="F17" s="173"/>
      <c r="G17" s="173"/>
      <c r="H17" s="173"/>
      <c r="I17" s="173"/>
      <c r="J17" s="173"/>
    </row>
    <row r="18" spans="1:10" ht="31.5">
      <c r="A18" s="178"/>
      <c r="B18" s="157" t="s">
        <v>204</v>
      </c>
      <c r="C18" s="157" t="s">
        <v>205</v>
      </c>
      <c r="D18" s="172"/>
      <c r="E18" s="157" t="s">
        <v>177</v>
      </c>
      <c r="F18" s="173"/>
      <c r="G18" s="173"/>
      <c r="H18" s="173"/>
      <c r="I18" s="173"/>
      <c r="J18" s="173"/>
    </row>
    <row r="19" spans="1:10" ht="63">
      <c r="A19" s="178"/>
      <c r="B19" s="157" t="s">
        <v>206</v>
      </c>
      <c r="C19" s="157" t="s">
        <v>207</v>
      </c>
      <c r="D19" s="172"/>
      <c r="E19" s="157" t="s">
        <v>177</v>
      </c>
      <c r="F19" s="173"/>
      <c r="G19" s="173"/>
      <c r="H19" s="173"/>
      <c r="I19" s="173"/>
      <c r="J19" s="173"/>
    </row>
    <row r="20" spans="1:10" ht="84">
      <c r="A20" s="176"/>
      <c r="B20" s="157" t="s">
        <v>208</v>
      </c>
      <c r="C20" s="157" t="s">
        <v>209</v>
      </c>
      <c r="D20" s="172"/>
      <c r="E20" s="157" t="s">
        <v>177</v>
      </c>
      <c r="F20" s="173"/>
      <c r="G20" s="173"/>
      <c r="H20" s="173"/>
      <c r="I20" s="173"/>
      <c r="J20" s="173"/>
    </row>
    <row r="21" spans="1:10" ht="31.5">
      <c r="A21" s="157" t="s">
        <v>260</v>
      </c>
      <c r="B21" s="157" t="s">
        <v>210</v>
      </c>
      <c r="C21" s="157" t="s">
        <v>211</v>
      </c>
      <c r="D21" s="172"/>
      <c r="E21" s="157" t="s">
        <v>177</v>
      </c>
      <c r="F21" s="173"/>
      <c r="G21" s="173"/>
      <c r="H21" s="173"/>
      <c r="I21" s="173"/>
      <c r="J21" s="173"/>
    </row>
    <row r="22" spans="1:10" ht="63">
      <c r="A22" s="178" t="s">
        <v>261</v>
      </c>
      <c r="B22" s="157" t="s">
        <v>212</v>
      </c>
      <c r="C22" s="157" t="s">
        <v>213</v>
      </c>
      <c r="D22" s="172"/>
      <c r="E22" s="157" t="s">
        <v>177</v>
      </c>
      <c r="F22" s="173"/>
      <c r="G22" s="173"/>
      <c r="H22" s="173"/>
      <c r="I22" s="173"/>
      <c r="J22" s="173"/>
    </row>
    <row r="23" spans="1:10" ht="136.5">
      <c r="A23" s="176"/>
      <c r="B23" s="157" t="s">
        <v>214</v>
      </c>
      <c r="C23" s="157" t="s">
        <v>215</v>
      </c>
      <c r="D23" s="172"/>
      <c r="E23" s="157" t="s">
        <v>177</v>
      </c>
      <c r="F23" s="173"/>
      <c r="G23" s="173"/>
      <c r="H23" s="173"/>
      <c r="I23" s="173"/>
      <c r="J23" s="173"/>
    </row>
    <row r="24" spans="1:10" ht="249.75" customHeight="1">
      <c r="A24" s="157" t="s">
        <v>262</v>
      </c>
      <c r="B24" s="157" t="s">
        <v>248</v>
      </c>
      <c r="C24" s="157" t="s">
        <v>216</v>
      </c>
      <c r="D24" s="172"/>
      <c r="E24" s="157" t="s">
        <v>177</v>
      </c>
      <c r="F24" s="173"/>
      <c r="G24" s="173"/>
      <c r="H24" s="173"/>
      <c r="I24" s="173"/>
      <c r="J24" s="173"/>
    </row>
    <row r="25" spans="1:10" ht="147">
      <c r="A25" s="157" t="s">
        <v>263</v>
      </c>
      <c r="B25" s="157" t="s">
        <v>217</v>
      </c>
      <c r="C25" s="157" t="s">
        <v>218</v>
      </c>
      <c r="D25" s="172"/>
      <c r="E25" s="157" t="s">
        <v>177</v>
      </c>
      <c r="F25" s="173"/>
      <c r="G25" s="173"/>
      <c r="H25" s="173"/>
      <c r="I25" s="173"/>
      <c r="J25" s="173"/>
    </row>
    <row r="26" spans="1:10" ht="315">
      <c r="A26" s="157" t="s">
        <v>264</v>
      </c>
      <c r="B26" s="157" t="s">
        <v>219</v>
      </c>
      <c r="C26" s="157" t="s">
        <v>220</v>
      </c>
      <c r="D26" s="172"/>
      <c r="E26" s="157" t="s">
        <v>177</v>
      </c>
      <c r="F26" s="173"/>
      <c r="G26" s="173"/>
      <c r="H26" s="173"/>
      <c r="I26" s="173"/>
      <c r="J26" s="173"/>
    </row>
    <row r="27" spans="1:10" ht="409.5">
      <c r="A27" s="157" t="s">
        <v>265</v>
      </c>
      <c r="B27" s="157" t="s">
        <v>221</v>
      </c>
      <c r="C27" s="157" t="s">
        <v>222</v>
      </c>
      <c r="D27" s="172"/>
      <c r="E27" s="157" t="s">
        <v>177</v>
      </c>
      <c r="F27" s="173"/>
      <c r="G27" s="173"/>
      <c r="H27" s="173"/>
      <c r="I27" s="173"/>
      <c r="J27" s="173"/>
    </row>
    <row r="28" spans="1:10" ht="409.5" customHeight="1">
      <c r="A28" s="157" t="s">
        <v>266</v>
      </c>
      <c r="B28" s="157" t="s">
        <v>249</v>
      </c>
      <c r="C28" s="157" t="s">
        <v>223</v>
      </c>
      <c r="D28" s="172"/>
      <c r="E28" s="157" t="s">
        <v>177</v>
      </c>
      <c r="F28" s="173"/>
      <c r="G28" s="173"/>
      <c r="H28" s="173"/>
      <c r="I28" s="173"/>
      <c r="J28" s="173"/>
    </row>
    <row r="29" spans="1:10" ht="393" customHeight="1">
      <c r="A29" s="178" t="s">
        <v>267</v>
      </c>
      <c r="B29" s="157" t="s">
        <v>268</v>
      </c>
      <c r="C29" s="175" t="s">
        <v>224</v>
      </c>
      <c r="D29" s="172"/>
      <c r="E29" s="175" t="s">
        <v>177</v>
      </c>
      <c r="F29" s="173"/>
      <c r="G29" s="173"/>
      <c r="H29" s="173"/>
      <c r="I29" s="173"/>
      <c r="J29" s="173"/>
    </row>
    <row r="30" spans="1:10" ht="73.5">
      <c r="A30" s="176"/>
      <c r="B30" s="157" t="s">
        <v>269</v>
      </c>
      <c r="C30" s="176"/>
      <c r="D30" s="172"/>
      <c r="E30" s="176"/>
      <c r="F30" s="173"/>
      <c r="G30" s="173"/>
      <c r="H30" s="173"/>
      <c r="I30" s="173"/>
      <c r="J30" s="173"/>
    </row>
    <row r="31" spans="1:10" ht="138" customHeight="1">
      <c r="A31" s="157" t="s">
        <v>270</v>
      </c>
      <c r="B31" s="157" t="s">
        <v>277</v>
      </c>
      <c r="C31" s="157" t="s">
        <v>225</v>
      </c>
      <c r="D31" s="172"/>
      <c r="E31" s="157" t="s">
        <v>177</v>
      </c>
      <c r="F31" s="173"/>
      <c r="G31" s="173"/>
      <c r="H31" s="173"/>
      <c r="I31" s="173"/>
      <c r="J31" s="173"/>
    </row>
    <row r="32" spans="1:10" ht="160.5" customHeight="1">
      <c r="A32" s="157" t="s">
        <v>271</v>
      </c>
      <c r="B32" s="157" t="s">
        <v>226</v>
      </c>
      <c r="C32" s="157" t="s">
        <v>227</v>
      </c>
      <c r="D32" s="172"/>
      <c r="E32" s="157" t="s">
        <v>177</v>
      </c>
      <c r="F32" s="173"/>
      <c r="G32" s="173"/>
      <c r="H32" s="173"/>
      <c r="I32" s="173"/>
      <c r="J32" s="173"/>
    </row>
    <row r="33" spans="1:10" ht="84">
      <c r="A33" s="157" t="s">
        <v>272</v>
      </c>
      <c r="B33" s="157" t="s">
        <v>228</v>
      </c>
      <c r="C33" s="157" t="s">
        <v>229</v>
      </c>
      <c r="D33" s="172"/>
      <c r="E33" s="157" t="s">
        <v>177</v>
      </c>
      <c r="F33" s="173"/>
      <c r="G33" s="173"/>
      <c r="H33" s="173"/>
      <c r="I33" s="173"/>
      <c r="J33" s="173"/>
    </row>
    <row r="34" spans="1:10" ht="94.5">
      <c r="A34" s="157" t="s">
        <v>273</v>
      </c>
      <c r="B34" s="157" t="s">
        <v>230</v>
      </c>
      <c r="C34" s="157" t="s">
        <v>231</v>
      </c>
      <c r="D34" s="172"/>
      <c r="E34" s="157" t="s">
        <v>177</v>
      </c>
      <c r="F34" s="173"/>
      <c r="G34" s="173"/>
      <c r="H34" s="173"/>
      <c r="I34" s="173"/>
      <c r="J34" s="173"/>
    </row>
    <row r="35" spans="1:10" ht="94.5">
      <c r="A35" s="157" t="s">
        <v>274</v>
      </c>
      <c r="B35" s="157" t="s">
        <v>232</v>
      </c>
      <c r="C35" s="157" t="s">
        <v>233</v>
      </c>
      <c r="D35" s="172"/>
      <c r="E35" s="157" t="s">
        <v>177</v>
      </c>
      <c r="F35" s="173"/>
      <c r="G35" s="173"/>
      <c r="H35" s="173"/>
      <c r="I35" s="173"/>
      <c r="J35" s="173"/>
    </row>
    <row r="36" spans="1:10" ht="94.5">
      <c r="A36" s="157" t="s">
        <v>234</v>
      </c>
      <c r="B36" s="157" t="s">
        <v>235</v>
      </c>
      <c r="C36" s="157" t="s">
        <v>236</v>
      </c>
      <c r="D36" s="172"/>
      <c r="E36" s="157" t="s">
        <v>177</v>
      </c>
      <c r="F36" s="173"/>
      <c r="G36" s="173"/>
      <c r="H36" s="173"/>
      <c r="I36" s="173"/>
      <c r="J36" s="173"/>
    </row>
    <row r="37" spans="1:10" ht="52.5">
      <c r="A37" s="157" t="s">
        <v>275</v>
      </c>
      <c r="B37" s="157" t="s">
        <v>237</v>
      </c>
      <c r="C37" s="157" t="s">
        <v>238</v>
      </c>
      <c r="D37" s="172"/>
      <c r="E37" s="157" t="s">
        <v>177</v>
      </c>
      <c r="F37" s="173"/>
      <c r="G37" s="173"/>
      <c r="H37" s="173"/>
      <c r="I37" s="173"/>
      <c r="J37" s="173"/>
    </row>
    <row r="38" spans="1:10" ht="273">
      <c r="A38" s="157" t="s">
        <v>239</v>
      </c>
      <c r="B38" s="157" t="s">
        <v>240</v>
      </c>
      <c r="C38" s="157" t="s">
        <v>241</v>
      </c>
      <c r="D38" s="172"/>
      <c r="E38" s="157" t="s">
        <v>177</v>
      </c>
      <c r="F38" s="173"/>
      <c r="G38" s="173"/>
      <c r="H38" s="173"/>
      <c r="I38" s="173"/>
      <c r="J38" s="173"/>
    </row>
    <row r="39" spans="1:10" ht="147">
      <c r="A39" s="157" t="s">
        <v>242</v>
      </c>
      <c r="B39" s="157" t="s">
        <v>243</v>
      </c>
      <c r="C39" s="157" t="s">
        <v>244</v>
      </c>
      <c r="D39" s="172"/>
      <c r="E39" s="157" t="s">
        <v>177</v>
      </c>
      <c r="F39" s="173"/>
      <c r="G39" s="173"/>
      <c r="H39" s="173"/>
      <c r="I39" s="173"/>
      <c r="J39" s="173"/>
    </row>
    <row r="40" spans="1:10" ht="147">
      <c r="A40" s="157" t="s">
        <v>245</v>
      </c>
      <c r="B40" s="157" t="s">
        <v>276</v>
      </c>
      <c r="C40" s="157" t="s">
        <v>246</v>
      </c>
      <c r="D40" s="172"/>
      <c r="E40" s="157" t="s">
        <v>177</v>
      </c>
      <c r="F40" s="173"/>
      <c r="G40" s="173"/>
      <c r="H40" s="173"/>
      <c r="I40" s="173"/>
      <c r="J40" s="173"/>
    </row>
    <row r="41" spans="1:10" ht="13.5">
      <c r="I41" s="173"/>
      <c r="J41" s="173"/>
    </row>
    <row r="42" spans="1:10" ht="13.5">
      <c r="I42" s="173"/>
      <c r="J42" s="173"/>
    </row>
    <row r="43" spans="1:10" ht="13.5">
      <c r="I43" s="173"/>
      <c r="J43" s="173"/>
    </row>
    <row r="44" spans="1:10" ht="13.5">
      <c r="I44" s="173"/>
      <c r="J44" s="173"/>
    </row>
    <row r="45" spans="1:10" ht="13.5">
      <c r="I45" s="173"/>
      <c r="J45" s="173"/>
    </row>
    <row r="46" spans="1:10" ht="13.5">
      <c r="I46" s="173"/>
      <c r="J46" s="173"/>
    </row>
    <row r="47" spans="1:10" ht="13.5">
      <c r="I47" s="173"/>
      <c r="J47" s="173"/>
    </row>
    <row r="48" spans="1:10" ht="13.5">
      <c r="I48" s="173"/>
      <c r="J48" s="173"/>
    </row>
    <row r="49" spans="9:10" ht="13.5">
      <c r="I49" s="173"/>
      <c r="J49" s="173"/>
    </row>
    <row r="50" spans="9:10" ht="13.5">
      <c r="I50" s="173"/>
      <c r="J50" s="173"/>
    </row>
    <row r="51" spans="9:10" ht="13.5">
      <c r="I51" s="173"/>
      <c r="J51" s="173"/>
    </row>
    <row r="52" spans="9:10" ht="13.5">
      <c r="I52" s="173"/>
      <c r="J52" s="173"/>
    </row>
    <row r="53" spans="9:10" ht="13.5">
      <c r="I53" s="173"/>
      <c r="J53" s="173"/>
    </row>
    <row r="54" spans="9:10" ht="13.5">
      <c r="I54" s="173"/>
      <c r="J54" s="173"/>
    </row>
    <row r="55" spans="9:10" ht="13.5">
      <c r="I55" s="173"/>
      <c r="J55" s="173"/>
    </row>
    <row r="56" spans="9:10" ht="13.5">
      <c r="I56" s="173"/>
      <c r="J56" s="173"/>
    </row>
    <row r="57" spans="9:10" ht="13.5">
      <c r="I57" s="173"/>
      <c r="J57" s="173"/>
    </row>
    <row r="58" spans="9:10" ht="13.5">
      <c r="I58" s="173"/>
      <c r="J58" s="173"/>
    </row>
    <row r="59" spans="9:10" ht="13.5">
      <c r="I59" s="173"/>
      <c r="J59" s="173"/>
    </row>
    <row r="60" spans="9:10" ht="13.5">
      <c r="I60" s="173"/>
      <c r="J60" s="173"/>
    </row>
    <row r="61" spans="9:10" ht="13.5">
      <c r="I61" s="173"/>
      <c r="J61" s="173"/>
    </row>
    <row r="62" spans="9:10" ht="13.5">
      <c r="I62" s="173"/>
      <c r="J62" s="173"/>
    </row>
    <row r="63" spans="9:10" ht="13.5">
      <c r="I63" s="173"/>
      <c r="J63" s="173"/>
    </row>
    <row r="64" spans="9:10" ht="13.5">
      <c r="I64" s="173"/>
      <c r="J64" s="173"/>
    </row>
    <row r="65" spans="9:10" ht="13.5">
      <c r="I65" s="173"/>
      <c r="J65" s="173"/>
    </row>
    <row r="66" spans="9:10" ht="13.5">
      <c r="I66" s="173"/>
      <c r="J66" s="173"/>
    </row>
    <row r="67" spans="9:10" ht="13.5">
      <c r="I67" s="173"/>
      <c r="J67" s="173"/>
    </row>
    <row r="68" spans="9:10" ht="13.5">
      <c r="I68" s="173"/>
      <c r="J68" s="173"/>
    </row>
    <row r="69" spans="9:10" ht="13.5">
      <c r="I69" s="173"/>
      <c r="J69" s="173"/>
    </row>
    <row r="70" spans="9:10" ht="13.5">
      <c r="I70" s="173"/>
      <c r="J70" s="173"/>
    </row>
    <row r="71" spans="9:10" ht="13.5">
      <c r="I71" s="173"/>
      <c r="J71" s="173"/>
    </row>
    <row r="72" spans="9:10" ht="13.5">
      <c r="I72" s="173"/>
      <c r="J72" s="173"/>
    </row>
    <row r="73" spans="9:10" ht="13.5">
      <c r="I73" s="173"/>
      <c r="J73" s="173"/>
    </row>
    <row r="74" spans="9:10" ht="13.5">
      <c r="I74" s="173"/>
      <c r="J74" s="173"/>
    </row>
    <row r="75" spans="9:10" ht="13.5">
      <c r="I75" s="173"/>
      <c r="J75" s="173"/>
    </row>
    <row r="76" spans="9:10" ht="13.5">
      <c r="I76" s="173"/>
      <c r="J76" s="173"/>
    </row>
    <row r="77" spans="9:10" ht="13.5">
      <c r="J77" s="173"/>
    </row>
    <row r="78" spans="9:10" ht="13.5">
      <c r="J78" s="173"/>
    </row>
    <row r="79" spans="9:10" ht="13.5">
      <c r="J79" s="173"/>
    </row>
    <row r="80" spans="9:10" ht="13.5">
      <c r="J80" s="173"/>
    </row>
    <row r="81" spans="10:10" ht="13.5">
      <c r="J81" s="173"/>
    </row>
    <row r="82" spans="10:10" ht="13.5">
      <c r="J82" s="173"/>
    </row>
    <row r="83" spans="10:10" ht="13.5">
      <c r="J83" s="173"/>
    </row>
    <row r="84" spans="10:10" ht="13.5">
      <c r="J84" s="173"/>
    </row>
    <row r="85" spans="10:10" ht="13.5">
      <c r="J85" s="173"/>
    </row>
    <row r="86" spans="10:10" ht="13.5">
      <c r="J86" s="173"/>
    </row>
    <row r="87" spans="10:10" ht="13.5">
      <c r="J87" s="173"/>
    </row>
    <row r="88" spans="10:10" ht="13.5">
      <c r="J88" s="173"/>
    </row>
    <row r="89" spans="10:10" ht="13.5">
      <c r="J89" s="173"/>
    </row>
    <row r="90" spans="10:10" ht="13.5">
      <c r="J90" s="173"/>
    </row>
    <row r="91" spans="10:10" ht="13.5">
      <c r="J91" s="173"/>
    </row>
    <row r="92" spans="10:10" ht="13.5">
      <c r="J92" s="173"/>
    </row>
    <row r="93" spans="10:10" ht="13.5">
      <c r="J93" s="173"/>
    </row>
    <row r="94" spans="10:10" ht="13.5">
      <c r="J94" s="173"/>
    </row>
    <row r="95" spans="10:10" ht="13.5">
      <c r="J95" s="173"/>
    </row>
    <row r="96" spans="10:10" ht="13.5">
      <c r="J96" s="173"/>
    </row>
    <row r="97" spans="10:10" ht="13.5">
      <c r="J97" s="173"/>
    </row>
    <row r="98" spans="10:10" ht="13.5">
      <c r="J98" s="173"/>
    </row>
    <row r="99" spans="10:10" ht="13.5">
      <c r="J99" s="173"/>
    </row>
    <row r="100" spans="10:10" ht="13.5">
      <c r="J100" s="173"/>
    </row>
    <row r="101" spans="10:10" ht="13.5">
      <c r="J101" s="173"/>
    </row>
    <row r="102" spans="10:10" ht="13.5">
      <c r="J102" s="173"/>
    </row>
    <row r="103" spans="10:10" ht="13.5">
      <c r="J103" s="173"/>
    </row>
    <row r="104" spans="10:10" ht="13.5">
      <c r="J104" s="173"/>
    </row>
    <row r="105" spans="10:10" ht="13.5">
      <c r="J105" s="173"/>
    </row>
    <row r="106" spans="10:10" ht="13.5">
      <c r="J106" s="173"/>
    </row>
    <row r="107" spans="10:10" ht="13.5">
      <c r="J107" s="173"/>
    </row>
    <row r="108" spans="10:10" ht="13.5">
      <c r="J108" s="173"/>
    </row>
    <row r="109" spans="10:10" ht="13.5">
      <c r="J109" s="173"/>
    </row>
    <row r="110" spans="10:10" ht="13.5">
      <c r="J110" s="173"/>
    </row>
    <row r="111" spans="10:10" ht="13.5">
      <c r="J111" s="173"/>
    </row>
    <row r="112" spans="10:10" ht="13.5">
      <c r="J112" s="173"/>
    </row>
    <row r="113" spans="10:10" ht="13.5">
      <c r="J113" s="173"/>
    </row>
    <row r="114" spans="10:10" ht="13.5">
      <c r="J114" s="173"/>
    </row>
    <row r="115" spans="10:10" ht="13.5">
      <c r="J115" s="173"/>
    </row>
    <row r="116" spans="10:10" ht="13.5">
      <c r="J116" s="173"/>
    </row>
  </sheetData>
  <mergeCells count="1">
    <mergeCell ref="A2:D2"/>
  </mergeCells>
  <phoneticPr fontId="3"/>
  <dataValidations count="1">
    <dataValidation type="list" allowBlank="1" showInputMessage="1" showErrorMessage="1" sqref="D4:D40" xr:uid="{F2F0C67F-A4A3-4B92-9527-7498C4217811}">
      <formula1>"適,否"</formula1>
    </dataValidation>
  </dataValidations>
  <pageMargins left="0.70866141732283472" right="0.2"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EA852-62F6-485C-927D-D12D472D6A67}">
  <sheetPr>
    <tabColor rgb="FFFF0000"/>
    <pageSetUpPr fitToPage="1"/>
  </sheetPr>
  <dimension ref="A1:AO71"/>
  <sheetViews>
    <sheetView showGridLines="0" view="pageBreakPreview" zoomScaleNormal="100" zoomScaleSheetLayoutView="100" workbookViewId="0">
      <selection activeCell="B4" sqref="B4"/>
    </sheetView>
  </sheetViews>
  <sheetFormatPr defaultColWidth="8.25" defaultRowHeight="21" customHeight="1"/>
  <cols>
    <col min="1" max="1" width="2.625" style="186" customWidth="1"/>
    <col min="2" max="2" width="12.125" style="180" customWidth="1"/>
    <col min="3" max="3" width="6.625" style="186" customWidth="1"/>
    <col min="4" max="5" width="7.625" style="186" customWidth="1"/>
    <col min="6" max="36" width="2.625" style="186" customWidth="1"/>
    <col min="37" max="37" width="6.625" style="186" customWidth="1"/>
    <col min="38" max="39" width="7.625" style="186" customWidth="1"/>
    <col min="40" max="40" width="5.875" style="186" customWidth="1"/>
    <col min="41" max="16384" width="8.25" style="186"/>
  </cols>
  <sheetData>
    <row r="1" spans="1:41" ht="20.100000000000001" customHeight="1">
      <c r="A1" s="179" t="s">
        <v>278</v>
      </c>
      <c r="C1" s="181"/>
      <c r="D1" s="181"/>
      <c r="E1" s="181"/>
      <c r="F1" s="181"/>
      <c r="G1" s="181"/>
      <c r="H1" s="181"/>
      <c r="I1" s="181"/>
      <c r="J1" s="181"/>
      <c r="K1" s="181"/>
      <c r="L1" s="181"/>
      <c r="M1" s="181"/>
      <c r="N1" s="181"/>
      <c r="O1" s="181"/>
      <c r="P1" s="181"/>
      <c r="Q1" s="181"/>
      <c r="R1" s="181"/>
      <c r="S1" s="181"/>
      <c r="T1" s="181"/>
      <c r="U1" s="181"/>
      <c r="V1" s="181"/>
      <c r="W1" s="181"/>
      <c r="X1" s="182"/>
      <c r="Y1" s="182"/>
      <c r="Z1" s="183"/>
      <c r="AA1" s="183"/>
      <c r="AB1" s="183"/>
      <c r="AC1" s="183"/>
      <c r="AD1" s="184"/>
      <c r="AE1" s="184"/>
      <c r="AF1" s="184"/>
      <c r="AG1" s="184"/>
      <c r="AH1" s="184"/>
      <c r="AI1" s="185" t="s">
        <v>279</v>
      </c>
      <c r="AJ1" s="185"/>
      <c r="AK1" s="522" t="s">
        <v>361</v>
      </c>
      <c r="AL1" s="522"/>
      <c r="AM1" s="522"/>
      <c r="AN1" s="522"/>
    </row>
    <row r="2" spans="1:41" ht="18" customHeight="1">
      <c r="A2" s="221" t="s">
        <v>344</v>
      </c>
      <c r="B2" s="187"/>
      <c r="C2" s="187"/>
      <c r="D2" s="187"/>
      <c r="E2" s="187"/>
      <c r="F2" s="187"/>
      <c r="G2" s="187"/>
      <c r="H2" s="187"/>
      <c r="I2" s="187"/>
      <c r="J2" s="187"/>
      <c r="K2" s="187"/>
      <c r="L2" s="187"/>
      <c r="M2" s="523">
        <v>2024</v>
      </c>
      <c r="N2" s="523"/>
      <c r="O2" s="523"/>
      <c r="P2" s="523"/>
      <c r="Q2" s="524" t="s">
        <v>280</v>
      </c>
      <c r="R2" s="524"/>
      <c r="S2" s="523"/>
      <c r="T2" s="523"/>
      <c r="U2" s="524" t="s">
        <v>61</v>
      </c>
      <c r="V2" s="524"/>
      <c r="W2" s="187"/>
      <c r="X2" s="187"/>
      <c r="Y2" s="187"/>
      <c r="Z2" s="183"/>
      <c r="AA2" s="183"/>
      <c r="AC2" s="185"/>
      <c r="AD2" s="187"/>
      <c r="AE2" s="187"/>
      <c r="AF2" s="187"/>
      <c r="AG2" s="187"/>
      <c r="AH2" s="187"/>
      <c r="AI2" s="185" t="s">
        <v>281</v>
      </c>
      <c r="AJ2" s="185"/>
      <c r="AK2" s="525"/>
      <c r="AL2" s="525"/>
      <c r="AM2" s="525"/>
      <c r="AN2" s="525"/>
      <c r="AO2" s="222" t="s">
        <v>366</v>
      </c>
    </row>
    <row r="3" spans="1:41" ht="18" customHeight="1">
      <c r="A3" s="188"/>
      <c r="B3" s="188"/>
      <c r="C3" s="188"/>
      <c r="D3" s="188"/>
      <c r="E3" s="188"/>
      <c r="F3" s="188"/>
      <c r="G3" s="188"/>
      <c r="H3" s="188"/>
      <c r="I3" s="188"/>
      <c r="J3" s="188"/>
      <c r="K3" s="188"/>
      <c r="L3" s="188"/>
      <c r="M3" s="227" t="s">
        <v>364</v>
      </c>
      <c r="N3" s="188"/>
      <c r="O3" s="188"/>
      <c r="P3" s="188"/>
      <c r="Q3" s="188"/>
      <c r="R3" s="188"/>
      <c r="S3" s="188"/>
      <c r="T3" s="188"/>
      <c r="U3" s="188"/>
      <c r="V3" s="188"/>
      <c r="W3" s="188"/>
      <c r="Y3" s="189"/>
      <c r="Z3" s="189"/>
      <c r="AA3" s="189"/>
      <c r="AB3" s="183"/>
      <c r="AC3" s="189"/>
      <c r="AD3" s="189"/>
      <c r="AE3" s="189"/>
      <c r="AF3" s="189"/>
      <c r="AG3" s="189"/>
      <c r="AH3" s="189"/>
      <c r="AI3" s="190" t="s">
        <v>282</v>
      </c>
      <c r="AJ3" s="185"/>
      <c r="AK3" s="526"/>
      <c r="AL3" s="526"/>
      <c r="AM3" s="526"/>
      <c r="AN3" s="526"/>
      <c r="AO3" s="222" t="s">
        <v>345</v>
      </c>
    </row>
    <row r="4" spans="1:41" ht="18" customHeight="1">
      <c r="A4" s="188"/>
      <c r="B4" s="188"/>
      <c r="C4" s="188"/>
      <c r="D4" s="188"/>
      <c r="E4" s="188"/>
      <c r="F4" s="188"/>
      <c r="G4" s="188"/>
      <c r="H4" s="188"/>
      <c r="I4" s="188"/>
      <c r="J4" s="188"/>
      <c r="K4" s="188"/>
      <c r="L4" s="188"/>
      <c r="M4" s="188"/>
      <c r="N4" s="188"/>
      <c r="O4" s="188"/>
      <c r="P4" s="188"/>
      <c r="Q4" s="188"/>
      <c r="R4" s="188"/>
      <c r="S4" s="188"/>
      <c r="T4" s="188"/>
      <c r="U4" s="188"/>
      <c r="V4" s="188"/>
      <c r="W4" s="188"/>
      <c r="Y4" s="189"/>
      <c r="Z4" s="189"/>
      <c r="AA4" s="189"/>
      <c r="AB4" s="183"/>
      <c r="AC4" s="189"/>
      <c r="AD4" s="189"/>
      <c r="AE4" s="189"/>
      <c r="AF4" s="189"/>
      <c r="AG4" s="189"/>
      <c r="AH4" s="189"/>
      <c r="AI4" s="190" t="s">
        <v>283</v>
      </c>
      <c r="AJ4" s="185"/>
      <c r="AK4" s="526"/>
      <c r="AL4" s="526"/>
      <c r="AM4" s="526"/>
      <c r="AN4" s="526"/>
      <c r="AO4" s="222" t="s">
        <v>346</v>
      </c>
    </row>
    <row r="5" spans="1:41" ht="18" customHeight="1">
      <c r="A5" s="188"/>
      <c r="B5" s="188"/>
      <c r="C5" s="188"/>
      <c r="D5" s="188"/>
      <c r="E5" s="188"/>
      <c r="F5" s="188"/>
      <c r="G5" s="188"/>
      <c r="H5" s="188"/>
      <c r="I5" s="188"/>
      <c r="J5" s="188"/>
      <c r="K5" s="188"/>
      <c r="L5" s="188"/>
      <c r="M5" s="188"/>
      <c r="N5" s="188"/>
      <c r="O5" s="188"/>
      <c r="P5" s="188"/>
      <c r="Q5" s="188"/>
      <c r="R5" s="188"/>
      <c r="S5" s="188"/>
      <c r="U5" s="188"/>
      <c r="V5" s="188"/>
      <c r="W5" s="188"/>
      <c r="Y5" s="189"/>
      <c r="Z5" s="189"/>
      <c r="AA5" s="189"/>
      <c r="AB5" s="183"/>
      <c r="AC5" s="189"/>
      <c r="AD5" s="189"/>
      <c r="AE5" s="189"/>
      <c r="AF5" s="189"/>
      <c r="AG5" s="190" t="s">
        <v>284</v>
      </c>
      <c r="AH5" s="527"/>
      <c r="AI5" s="527"/>
      <c r="AJ5" s="527"/>
      <c r="AK5" s="189" t="s">
        <v>60</v>
      </c>
      <c r="AL5" s="191"/>
      <c r="AM5" s="189" t="s">
        <v>285</v>
      </c>
      <c r="AN5" s="183"/>
    </row>
    <row r="6" spans="1:41" ht="9.9499999999999993" customHeight="1">
      <c r="A6" s="183"/>
      <c r="B6" s="192"/>
      <c r="C6" s="192"/>
      <c r="D6" s="192"/>
      <c r="E6" s="192"/>
      <c r="F6" s="192"/>
      <c r="G6" s="192"/>
      <c r="H6" s="192"/>
      <c r="I6" s="192"/>
      <c r="J6" s="192"/>
      <c r="K6" s="192"/>
      <c r="L6" s="192"/>
      <c r="M6" s="192"/>
      <c r="N6" s="192"/>
      <c r="O6" s="192"/>
      <c r="P6" s="192"/>
      <c r="Q6" s="192"/>
      <c r="R6" s="192"/>
      <c r="S6" s="192"/>
      <c r="T6" s="192"/>
      <c r="U6" s="192"/>
      <c r="V6" s="192"/>
      <c r="W6" s="192"/>
      <c r="X6" s="187"/>
      <c r="Y6" s="187"/>
      <c r="Z6" s="187"/>
      <c r="AA6" s="187"/>
      <c r="AB6" s="187"/>
      <c r="AC6" s="187"/>
      <c r="AD6" s="187"/>
      <c r="AE6" s="187"/>
      <c r="AF6" s="187"/>
      <c r="AG6" s="187"/>
      <c r="AH6" s="187"/>
      <c r="AI6" s="187"/>
      <c r="AJ6" s="187"/>
      <c r="AK6" s="187"/>
      <c r="AL6" s="187"/>
      <c r="AM6" s="183"/>
      <c r="AN6" s="183"/>
    </row>
    <row r="7" spans="1:41" ht="15" customHeight="1">
      <c r="A7" s="528" t="s">
        <v>286</v>
      </c>
      <c r="B7" s="529" t="s">
        <v>287</v>
      </c>
      <c r="C7" s="530" t="s">
        <v>288</v>
      </c>
      <c r="D7" s="529" t="s">
        <v>289</v>
      </c>
      <c r="E7" s="533" t="s">
        <v>290</v>
      </c>
      <c r="F7" s="534" t="s">
        <v>291</v>
      </c>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5" t="s">
        <v>292</v>
      </c>
      <c r="AL7" s="537" t="s">
        <v>293</v>
      </c>
      <c r="AM7" s="538" t="s">
        <v>294</v>
      </c>
      <c r="AN7" s="538"/>
    </row>
    <row r="8" spans="1:41" ht="15" customHeight="1">
      <c r="A8" s="528"/>
      <c r="B8" s="529"/>
      <c r="C8" s="531"/>
      <c r="D8" s="529"/>
      <c r="E8" s="533"/>
      <c r="F8" s="529" t="s">
        <v>295</v>
      </c>
      <c r="G8" s="529"/>
      <c r="H8" s="529"/>
      <c r="I8" s="529"/>
      <c r="J8" s="529"/>
      <c r="K8" s="529"/>
      <c r="L8" s="529"/>
      <c r="M8" s="529" t="s">
        <v>296</v>
      </c>
      <c r="N8" s="529"/>
      <c r="O8" s="529"/>
      <c r="P8" s="529"/>
      <c r="Q8" s="529"/>
      <c r="R8" s="529"/>
      <c r="S8" s="529"/>
      <c r="T8" s="529" t="s">
        <v>297</v>
      </c>
      <c r="U8" s="529"/>
      <c r="V8" s="529"/>
      <c r="W8" s="529"/>
      <c r="X8" s="529"/>
      <c r="Y8" s="529"/>
      <c r="Z8" s="529"/>
      <c r="AA8" s="529" t="s">
        <v>298</v>
      </c>
      <c r="AB8" s="529"/>
      <c r="AC8" s="529"/>
      <c r="AD8" s="529"/>
      <c r="AE8" s="529"/>
      <c r="AF8" s="529"/>
      <c r="AG8" s="529"/>
      <c r="AH8" s="529" t="s">
        <v>299</v>
      </c>
      <c r="AI8" s="529"/>
      <c r="AJ8" s="529"/>
      <c r="AK8" s="535"/>
      <c r="AL8" s="537"/>
      <c r="AM8" s="538"/>
      <c r="AN8" s="538"/>
    </row>
    <row r="9" spans="1:41" ht="15" customHeight="1">
      <c r="A9" s="528"/>
      <c r="B9" s="529"/>
      <c r="C9" s="531"/>
      <c r="D9" s="529"/>
      <c r="E9" s="533"/>
      <c r="F9" s="193">
        <f>DATE($M$2,$S$2,1)</f>
        <v>45261</v>
      </c>
      <c r="G9" s="193">
        <f>DATE($M$2,$S$2,2)</f>
        <v>45262</v>
      </c>
      <c r="H9" s="193">
        <f>DATE($M$2,$S$2,3)</f>
        <v>45263</v>
      </c>
      <c r="I9" s="193">
        <f>DATE($M$2,$S$2,4)</f>
        <v>45264</v>
      </c>
      <c r="J9" s="193">
        <f>DATE($M$2,$S$2,5)</f>
        <v>45265</v>
      </c>
      <c r="K9" s="193">
        <f>DATE($M$2,$S$2,6)</f>
        <v>45266</v>
      </c>
      <c r="L9" s="193">
        <f>DATE($M$2,$S$2,7)</f>
        <v>45267</v>
      </c>
      <c r="M9" s="193">
        <f>DATE($M$2,$S$2,8)</f>
        <v>45268</v>
      </c>
      <c r="N9" s="193">
        <f>DATE($M$2,$S$2,9)</f>
        <v>45269</v>
      </c>
      <c r="O9" s="193">
        <f>DATE($M$2,$S$2,10)</f>
        <v>45270</v>
      </c>
      <c r="P9" s="193">
        <f>DATE($M$2,$S$2,11)</f>
        <v>45271</v>
      </c>
      <c r="Q9" s="193">
        <f>DATE($M$2,$S$2,12)</f>
        <v>45272</v>
      </c>
      <c r="R9" s="193">
        <f>DATE($M$2,$S$2,13)</f>
        <v>45273</v>
      </c>
      <c r="S9" s="193">
        <f>DATE($M$2,$S$2,14)</f>
        <v>45274</v>
      </c>
      <c r="T9" s="193">
        <f>DATE($M$2,$S$2,15)</f>
        <v>45275</v>
      </c>
      <c r="U9" s="193">
        <f>DATE($M$2,$S$2,16)</f>
        <v>45276</v>
      </c>
      <c r="V9" s="193">
        <f>DATE($M$2,$S$2,17)</f>
        <v>45277</v>
      </c>
      <c r="W9" s="193">
        <f>DATE($M$2,$S$2,18)</f>
        <v>45278</v>
      </c>
      <c r="X9" s="193">
        <f>DATE($M$2,$S$2,19)</f>
        <v>45279</v>
      </c>
      <c r="Y9" s="193">
        <f>DATE($M$2,$S$2,20)</f>
        <v>45280</v>
      </c>
      <c r="Z9" s="193">
        <f>DATE($M$2,$S$2,21)</f>
        <v>45281</v>
      </c>
      <c r="AA9" s="193">
        <f>DATE($M$2,$S$2,22)</f>
        <v>45282</v>
      </c>
      <c r="AB9" s="193">
        <f>DATE($M$2,$S$2,23)</f>
        <v>45283</v>
      </c>
      <c r="AC9" s="193">
        <f>DATE($M$2,$S$2,24)</f>
        <v>45284</v>
      </c>
      <c r="AD9" s="193">
        <f>DATE($M$2,$S$2,25)</f>
        <v>45285</v>
      </c>
      <c r="AE9" s="193">
        <f>DATE($M$2,$S$2,26)</f>
        <v>45286</v>
      </c>
      <c r="AF9" s="193">
        <f>DATE($M$2,$S$2,27)</f>
        <v>45287</v>
      </c>
      <c r="AG9" s="193">
        <f>DATE($M$2,$S$2,28)</f>
        <v>45288</v>
      </c>
      <c r="AH9" s="193">
        <f>IF(DAY(EOMONTH(F9,0))&lt;29,"",DATE($M$2,$S$2,29))</f>
        <v>45289</v>
      </c>
      <c r="AI9" s="193">
        <f>IF(DAY(EOMONTH(F9,0))&lt;30,"",DATE($M$2,$S$2,30))</f>
        <v>45290</v>
      </c>
      <c r="AJ9" s="193">
        <f>IF(DAY(EOMONTH(F9,0))&lt;31,"",DATE($M$2,$S$2,31))</f>
        <v>45291</v>
      </c>
      <c r="AK9" s="535"/>
      <c r="AL9" s="537"/>
      <c r="AM9" s="538"/>
      <c r="AN9" s="538"/>
    </row>
    <row r="10" spans="1:41" ht="15" customHeight="1">
      <c r="A10" s="528"/>
      <c r="B10" s="529"/>
      <c r="C10" s="532"/>
      <c r="D10" s="529"/>
      <c r="E10" s="533"/>
      <c r="F10" s="194">
        <f>DATE($M$2,$S$2,1)</f>
        <v>45261</v>
      </c>
      <c r="G10" s="194">
        <f>DATE($M$2,$S$2,2)</f>
        <v>45262</v>
      </c>
      <c r="H10" s="194">
        <f>DATE($M$2,$S$2,3)</f>
        <v>45263</v>
      </c>
      <c r="I10" s="194">
        <f>DATE($M$2,$S$2,4)</f>
        <v>45264</v>
      </c>
      <c r="J10" s="194">
        <f>DATE($M$2,$S$2,5)</f>
        <v>45265</v>
      </c>
      <c r="K10" s="194">
        <f>DATE($M$2,$S$2,6)</f>
        <v>45266</v>
      </c>
      <c r="L10" s="194">
        <f>DATE($M$2,$S$2,7)</f>
        <v>45267</v>
      </c>
      <c r="M10" s="194">
        <f>DATE($M$2,$S$2,8)</f>
        <v>45268</v>
      </c>
      <c r="N10" s="194">
        <f>DATE($M$2,$S$2,9)</f>
        <v>45269</v>
      </c>
      <c r="O10" s="194">
        <f>DATE($M$2,$S$2,10)</f>
        <v>45270</v>
      </c>
      <c r="P10" s="194">
        <f>DATE($M$2,$S$2,11)</f>
        <v>45271</v>
      </c>
      <c r="Q10" s="194">
        <f>DATE($M$2,$S$2,12)</f>
        <v>45272</v>
      </c>
      <c r="R10" s="194">
        <f>DATE($M$2,$S$2,13)</f>
        <v>45273</v>
      </c>
      <c r="S10" s="194">
        <f>DATE($M$2,$S$2,14)</f>
        <v>45274</v>
      </c>
      <c r="T10" s="194">
        <f>DATE($M$2,$S$2,15)</f>
        <v>45275</v>
      </c>
      <c r="U10" s="194">
        <f>DATE($M$2,$S$2,16)</f>
        <v>45276</v>
      </c>
      <c r="V10" s="194">
        <f>DATE($M$2,$S$2,17)</f>
        <v>45277</v>
      </c>
      <c r="W10" s="194">
        <f>DATE($M$2,$S$2,18)</f>
        <v>45278</v>
      </c>
      <c r="X10" s="194">
        <f>DATE($M$2,$S$2,19)</f>
        <v>45279</v>
      </c>
      <c r="Y10" s="194">
        <f>DATE($M$2,$S$2,20)</f>
        <v>45280</v>
      </c>
      <c r="Z10" s="194">
        <f>DATE($M$2,$S$2,21)</f>
        <v>45281</v>
      </c>
      <c r="AA10" s="194">
        <f>DATE($M$2,$S$2,22)</f>
        <v>45282</v>
      </c>
      <c r="AB10" s="194">
        <f>DATE($M$2,$S$2,23)</f>
        <v>45283</v>
      </c>
      <c r="AC10" s="194">
        <f>DATE($M$2,$S$2,24)</f>
        <v>45284</v>
      </c>
      <c r="AD10" s="194">
        <f>DATE($M$2,$S$2,25)</f>
        <v>45285</v>
      </c>
      <c r="AE10" s="194">
        <f>DATE($M$2,$S$2,26)</f>
        <v>45286</v>
      </c>
      <c r="AF10" s="194">
        <f>DATE($M$2,$S$2,27)</f>
        <v>45287</v>
      </c>
      <c r="AG10" s="194">
        <f>DATE($M$2,$S$2,28)</f>
        <v>45288</v>
      </c>
      <c r="AH10" s="194">
        <f>IF(DAY(EOMONTH(F10,0))&lt;29,"",DATE($M$2,$S$2,29))</f>
        <v>45289</v>
      </c>
      <c r="AI10" s="194">
        <f>IF(DAY(EOMONTH(F10,0))&lt;30,"",DATE($M$2,$S$2,30))</f>
        <v>45290</v>
      </c>
      <c r="AJ10" s="194">
        <f>IF(DAY(EOMONTH(F10,0))&lt;31,"",DATE($M$2,$S$2,31))</f>
        <v>45291</v>
      </c>
      <c r="AK10" s="535"/>
      <c r="AL10" s="537"/>
      <c r="AM10" s="538"/>
      <c r="AN10" s="538"/>
    </row>
    <row r="11" spans="1:41" ht="18" customHeight="1">
      <c r="A11" s="195">
        <v>1</v>
      </c>
      <c r="B11" s="196" t="s">
        <v>353</v>
      </c>
      <c r="C11" s="197" t="s">
        <v>300</v>
      </c>
      <c r="D11" s="198"/>
      <c r="E11" s="199" t="s">
        <v>348</v>
      </c>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1">
        <f>IF($AK$3="４週",SUM(F11:AG11),SUM(F11:AJ11))</f>
        <v>0</v>
      </c>
      <c r="AL11" s="202">
        <f>IF($AK$3="４週",AK11/4,AK11/(DAY(EOMONTH($F$9,0))/7))</f>
        <v>0</v>
      </c>
      <c r="AM11" s="536"/>
      <c r="AN11" s="536"/>
      <c r="AO11" s="222" t="s">
        <v>374</v>
      </c>
    </row>
    <row r="12" spans="1:41" ht="18" customHeight="1">
      <c r="A12" s="195">
        <v>2</v>
      </c>
      <c r="B12" s="196" t="s">
        <v>301</v>
      </c>
      <c r="C12" s="197" t="s">
        <v>302</v>
      </c>
      <c r="D12" s="198"/>
      <c r="E12" s="199" t="s">
        <v>349</v>
      </c>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1">
        <f t="shared" ref="AK12:AK30" si="0">IF($AK$3="４週",SUM(F12:AG12),SUM(F12:AJ12))</f>
        <v>0</v>
      </c>
      <c r="AL12" s="202">
        <f>IF($AK$3="４週",AK12/4,AK12/(DAY(EOMONTH($F$9,0))/7))</f>
        <v>0</v>
      </c>
      <c r="AM12" s="536"/>
      <c r="AN12" s="536"/>
      <c r="AO12" s="222" t="s">
        <v>347</v>
      </c>
    </row>
    <row r="13" spans="1:41" ht="18" customHeight="1">
      <c r="A13" s="195">
        <v>3</v>
      </c>
      <c r="B13" s="196" t="s">
        <v>301</v>
      </c>
      <c r="C13" s="197" t="s">
        <v>303</v>
      </c>
      <c r="D13" s="198"/>
      <c r="E13" s="199" t="s">
        <v>350</v>
      </c>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1">
        <f t="shared" si="0"/>
        <v>0</v>
      </c>
      <c r="AL13" s="202">
        <f>IF($AK$3="４週",AK13/4,AK13/(DAY(EOMONTH($F$9,0))/7))</f>
        <v>0</v>
      </c>
      <c r="AM13" s="536"/>
      <c r="AN13" s="536"/>
    </row>
    <row r="14" spans="1:41" ht="18" customHeight="1">
      <c r="A14" s="195">
        <v>4</v>
      </c>
      <c r="B14" s="196" t="s">
        <v>354</v>
      </c>
      <c r="C14" s="197" t="s">
        <v>304</v>
      </c>
      <c r="D14" s="198"/>
      <c r="E14" s="199" t="s">
        <v>351</v>
      </c>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1">
        <f t="shared" si="0"/>
        <v>0</v>
      </c>
      <c r="AL14" s="202">
        <f>IF($AK$3="４週",AK14/4,AK14/(DAY(EOMONTH($F$9,0))/7))</f>
        <v>0</v>
      </c>
      <c r="AM14" s="536"/>
      <c r="AN14" s="536"/>
    </row>
    <row r="15" spans="1:41" ht="18" customHeight="1">
      <c r="A15" s="195">
        <v>5</v>
      </c>
      <c r="B15" s="196" t="s">
        <v>352</v>
      </c>
      <c r="C15" s="197" t="s">
        <v>304</v>
      </c>
      <c r="D15" s="198"/>
      <c r="E15" s="199" t="s">
        <v>355</v>
      </c>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1">
        <f t="shared" si="0"/>
        <v>0</v>
      </c>
      <c r="AL15" s="202">
        <f t="shared" ref="AL15:AL30" si="1">IF($AK$3="４週",AK15/4,AK15/(DAY(EOMONTH($F$9,0))/7))</f>
        <v>0</v>
      </c>
      <c r="AM15" s="536"/>
      <c r="AN15" s="536"/>
    </row>
    <row r="16" spans="1:41" ht="18" customHeight="1">
      <c r="A16" s="195">
        <v>6</v>
      </c>
      <c r="B16" s="196"/>
      <c r="C16" s="197"/>
      <c r="D16" s="198"/>
      <c r="E16" s="199"/>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1">
        <f t="shared" si="0"/>
        <v>0</v>
      </c>
      <c r="AL16" s="202">
        <f t="shared" si="1"/>
        <v>0</v>
      </c>
      <c r="AM16" s="536"/>
      <c r="AN16" s="536"/>
    </row>
    <row r="17" spans="1:40" ht="18" customHeight="1">
      <c r="A17" s="195">
        <v>7</v>
      </c>
      <c r="B17" s="196"/>
      <c r="C17" s="197"/>
      <c r="D17" s="198"/>
      <c r="E17" s="199"/>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1">
        <f t="shared" si="0"/>
        <v>0</v>
      </c>
      <c r="AL17" s="202">
        <f t="shared" si="1"/>
        <v>0</v>
      </c>
      <c r="AM17" s="536"/>
      <c r="AN17" s="536"/>
    </row>
    <row r="18" spans="1:40" ht="18" customHeight="1">
      <c r="A18" s="195">
        <v>8</v>
      </c>
      <c r="B18" s="196"/>
      <c r="C18" s="197"/>
      <c r="D18" s="198"/>
      <c r="E18" s="199"/>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1">
        <f t="shared" si="0"/>
        <v>0</v>
      </c>
      <c r="AL18" s="202">
        <f t="shared" si="1"/>
        <v>0</v>
      </c>
      <c r="AM18" s="536"/>
      <c r="AN18" s="536"/>
    </row>
    <row r="19" spans="1:40" ht="18" customHeight="1">
      <c r="A19" s="195">
        <v>9</v>
      </c>
      <c r="B19" s="196"/>
      <c r="C19" s="197"/>
      <c r="D19" s="198"/>
      <c r="E19" s="199"/>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1">
        <f t="shared" si="0"/>
        <v>0</v>
      </c>
      <c r="AL19" s="202">
        <f t="shared" si="1"/>
        <v>0</v>
      </c>
      <c r="AM19" s="536"/>
      <c r="AN19" s="536"/>
    </row>
    <row r="20" spans="1:40" ht="18" customHeight="1">
      <c r="A20" s="195">
        <v>10</v>
      </c>
      <c r="B20" s="196"/>
      <c r="C20" s="197"/>
      <c r="D20" s="198"/>
      <c r="E20" s="199"/>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1">
        <f t="shared" si="0"/>
        <v>0</v>
      </c>
      <c r="AL20" s="202">
        <f t="shared" si="1"/>
        <v>0</v>
      </c>
      <c r="AM20" s="536"/>
      <c r="AN20" s="536"/>
    </row>
    <row r="21" spans="1:40" ht="18" customHeight="1">
      <c r="A21" s="195">
        <v>11</v>
      </c>
      <c r="B21" s="196"/>
      <c r="C21" s="197"/>
      <c r="D21" s="198"/>
      <c r="E21" s="199"/>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1">
        <f t="shared" si="0"/>
        <v>0</v>
      </c>
      <c r="AL21" s="202">
        <f t="shared" si="1"/>
        <v>0</v>
      </c>
      <c r="AM21" s="536"/>
      <c r="AN21" s="536"/>
    </row>
    <row r="22" spans="1:40" ht="18" customHeight="1">
      <c r="A22" s="195">
        <v>12</v>
      </c>
      <c r="B22" s="196"/>
      <c r="C22" s="197"/>
      <c r="D22" s="198"/>
      <c r="E22" s="199"/>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1">
        <f t="shared" si="0"/>
        <v>0</v>
      </c>
      <c r="AL22" s="202">
        <f t="shared" si="1"/>
        <v>0</v>
      </c>
      <c r="AM22" s="536"/>
      <c r="AN22" s="536"/>
    </row>
    <row r="23" spans="1:40" ht="18" customHeight="1">
      <c r="A23" s="195">
        <v>13</v>
      </c>
      <c r="B23" s="196"/>
      <c r="C23" s="197"/>
      <c r="D23" s="198"/>
      <c r="E23" s="199"/>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1">
        <f t="shared" si="0"/>
        <v>0</v>
      </c>
      <c r="AL23" s="202">
        <f t="shared" si="1"/>
        <v>0</v>
      </c>
      <c r="AM23" s="536"/>
      <c r="AN23" s="536"/>
    </row>
    <row r="24" spans="1:40" ht="18" customHeight="1">
      <c r="A24" s="195">
        <v>14</v>
      </c>
      <c r="B24" s="196"/>
      <c r="C24" s="197"/>
      <c r="D24" s="198"/>
      <c r="E24" s="199"/>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1">
        <f t="shared" si="0"/>
        <v>0</v>
      </c>
      <c r="AL24" s="202">
        <f t="shared" si="1"/>
        <v>0</v>
      </c>
      <c r="AM24" s="536"/>
      <c r="AN24" s="536"/>
    </row>
    <row r="25" spans="1:40" ht="18" customHeight="1">
      <c r="A25" s="195">
        <v>15</v>
      </c>
      <c r="B25" s="196"/>
      <c r="C25" s="197"/>
      <c r="D25" s="198"/>
      <c r="E25" s="199"/>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f t="shared" si="0"/>
        <v>0</v>
      </c>
      <c r="AL25" s="202">
        <f t="shared" si="1"/>
        <v>0</v>
      </c>
      <c r="AM25" s="536"/>
      <c r="AN25" s="536"/>
    </row>
    <row r="26" spans="1:40" ht="18" customHeight="1">
      <c r="A26" s="195">
        <v>16</v>
      </c>
      <c r="B26" s="196"/>
      <c r="C26" s="197"/>
      <c r="D26" s="198"/>
      <c r="E26" s="199"/>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1">
        <f t="shared" si="0"/>
        <v>0</v>
      </c>
      <c r="AL26" s="202">
        <f t="shared" si="1"/>
        <v>0</v>
      </c>
      <c r="AM26" s="536"/>
      <c r="AN26" s="536"/>
    </row>
    <row r="27" spans="1:40" ht="18" customHeight="1">
      <c r="A27" s="195">
        <v>17</v>
      </c>
      <c r="B27" s="196"/>
      <c r="C27" s="197"/>
      <c r="D27" s="198"/>
      <c r="E27" s="199"/>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1">
        <f t="shared" si="0"/>
        <v>0</v>
      </c>
      <c r="AL27" s="202">
        <f t="shared" si="1"/>
        <v>0</v>
      </c>
      <c r="AM27" s="536"/>
      <c r="AN27" s="536"/>
    </row>
    <row r="28" spans="1:40" ht="18" customHeight="1">
      <c r="A28" s="195">
        <v>18</v>
      </c>
      <c r="B28" s="196"/>
      <c r="C28" s="197"/>
      <c r="D28" s="198"/>
      <c r="E28" s="199"/>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1">
        <f t="shared" si="0"/>
        <v>0</v>
      </c>
      <c r="AL28" s="202">
        <f t="shared" si="1"/>
        <v>0</v>
      </c>
      <c r="AM28" s="536"/>
      <c r="AN28" s="536"/>
    </row>
    <row r="29" spans="1:40" ht="18" customHeight="1">
      <c r="A29" s="195">
        <v>19</v>
      </c>
      <c r="B29" s="196"/>
      <c r="C29" s="197"/>
      <c r="D29" s="198"/>
      <c r="E29" s="199"/>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1">
        <f t="shared" si="0"/>
        <v>0</v>
      </c>
      <c r="AL29" s="202">
        <f t="shared" si="1"/>
        <v>0</v>
      </c>
      <c r="AM29" s="536"/>
      <c r="AN29" s="536"/>
    </row>
    <row r="30" spans="1:40" ht="18" customHeight="1">
      <c r="A30" s="195">
        <v>20</v>
      </c>
      <c r="B30" s="196"/>
      <c r="C30" s="197"/>
      <c r="D30" s="198"/>
      <c r="E30" s="199"/>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1">
        <f t="shared" si="0"/>
        <v>0</v>
      </c>
      <c r="AL30" s="202">
        <f t="shared" si="1"/>
        <v>0</v>
      </c>
      <c r="AM30" s="536"/>
      <c r="AN30" s="536"/>
    </row>
    <row r="31" spans="1:40" ht="18" customHeight="1">
      <c r="A31" s="533" t="s">
        <v>305</v>
      </c>
      <c r="B31" s="539"/>
      <c r="C31" s="539"/>
      <c r="D31" s="539"/>
      <c r="E31" s="540"/>
      <c r="F31" s="203">
        <f>+SUM(F11:F30)</f>
        <v>0</v>
      </c>
      <c r="G31" s="203">
        <f t="shared" ref="G31:AJ31" si="2">+SUM(G11:G30)</f>
        <v>0</v>
      </c>
      <c r="H31" s="203">
        <f t="shared" si="2"/>
        <v>0</v>
      </c>
      <c r="I31" s="203">
        <f t="shared" si="2"/>
        <v>0</v>
      </c>
      <c r="J31" s="203">
        <f t="shared" si="2"/>
        <v>0</v>
      </c>
      <c r="K31" s="203">
        <f t="shared" si="2"/>
        <v>0</v>
      </c>
      <c r="L31" s="203">
        <f t="shared" si="2"/>
        <v>0</v>
      </c>
      <c r="M31" s="203">
        <f t="shared" si="2"/>
        <v>0</v>
      </c>
      <c r="N31" s="203">
        <f t="shared" si="2"/>
        <v>0</v>
      </c>
      <c r="O31" s="203">
        <f t="shared" si="2"/>
        <v>0</v>
      </c>
      <c r="P31" s="203">
        <f t="shared" si="2"/>
        <v>0</v>
      </c>
      <c r="Q31" s="203">
        <f t="shared" si="2"/>
        <v>0</v>
      </c>
      <c r="R31" s="203">
        <f t="shared" si="2"/>
        <v>0</v>
      </c>
      <c r="S31" s="203">
        <f t="shared" si="2"/>
        <v>0</v>
      </c>
      <c r="T31" s="203">
        <f t="shared" si="2"/>
        <v>0</v>
      </c>
      <c r="U31" s="203">
        <f t="shared" si="2"/>
        <v>0</v>
      </c>
      <c r="V31" s="203">
        <f t="shared" si="2"/>
        <v>0</v>
      </c>
      <c r="W31" s="203">
        <f t="shared" si="2"/>
        <v>0</v>
      </c>
      <c r="X31" s="203">
        <f t="shared" si="2"/>
        <v>0</v>
      </c>
      <c r="Y31" s="203">
        <f t="shared" si="2"/>
        <v>0</v>
      </c>
      <c r="Z31" s="203">
        <f t="shared" si="2"/>
        <v>0</v>
      </c>
      <c r="AA31" s="203">
        <f t="shared" si="2"/>
        <v>0</v>
      </c>
      <c r="AB31" s="203">
        <f t="shared" si="2"/>
        <v>0</v>
      </c>
      <c r="AC31" s="203">
        <f t="shared" si="2"/>
        <v>0</v>
      </c>
      <c r="AD31" s="203">
        <f t="shared" si="2"/>
        <v>0</v>
      </c>
      <c r="AE31" s="203">
        <f t="shared" si="2"/>
        <v>0</v>
      </c>
      <c r="AF31" s="203">
        <f t="shared" si="2"/>
        <v>0</v>
      </c>
      <c r="AG31" s="203">
        <f t="shared" si="2"/>
        <v>0</v>
      </c>
      <c r="AH31" s="203">
        <f t="shared" si="2"/>
        <v>0</v>
      </c>
      <c r="AI31" s="203">
        <f t="shared" si="2"/>
        <v>0</v>
      </c>
      <c r="AJ31" s="203">
        <f t="shared" si="2"/>
        <v>0</v>
      </c>
      <c r="AK31" s="201">
        <f>IF($AK$3="４週",SUM(F31:AG31),SUM(F31:AJ31))</f>
        <v>0</v>
      </c>
      <c r="AL31" s="202">
        <f>IF($AK$3="４週",AK31/4,AK31/(DAY(EOMONTH($F$9,0))/7))</f>
        <v>0</v>
      </c>
      <c r="AM31" s="528"/>
      <c r="AN31" s="528"/>
    </row>
    <row r="32" spans="1:40" ht="18" customHeight="1">
      <c r="A32" s="533" t="s">
        <v>306</v>
      </c>
      <c r="B32" s="539"/>
      <c r="C32" s="539"/>
      <c r="D32" s="539"/>
      <c r="E32" s="540"/>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3"/>
      <c r="AL32" s="205"/>
      <c r="AM32" s="528"/>
      <c r="AN32" s="528"/>
    </row>
    <row r="33" spans="1:41" ht="15" customHeight="1">
      <c r="A33" s="192"/>
      <c r="B33" s="192"/>
      <c r="C33" s="192"/>
      <c r="D33" s="192"/>
      <c r="E33" s="192"/>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192"/>
      <c r="AL33" s="192"/>
      <c r="AM33" s="183"/>
    </row>
    <row r="34" spans="1:41" ht="21" customHeight="1">
      <c r="A34" s="182" t="s">
        <v>307</v>
      </c>
      <c r="B34" s="192"/>
      <c r="C34" s="192"/>
      <c r="D34" s="192"/>
      <c r="E34" s="192"/>
      <c r="F34" s="192"/>
      <c r="G34" s="206"/>
      <c r="H34" s="206"/>
      <c r="I34" s="206"/>
      <c r="J34" s="206"/>
      <c r="K34" s="206"/>
      <c r="L34" s="206"/>
      <c r="M34" s="206"/>
      <c r="N34" s="206"/>
      <c r="O34" s="206"/>
      <c r="Y34" s="182"/>
      <c r="AM34" s="192"/>
      <c r="AN34" s="183"/>
    </row>
    <row r="35" spans="1:41" ht="24.95" customHeight="1">
      <c r="A35" s="529"/>
      <c r="B35" s="529"/>
      <c r="C35" s="529"/>
      <c r="D35" s="207">
        <f>IF(MONTH($F$9)&lt;7,MONTH($F$9)+6,MONTH($F$9)-6)</f>
        <v>6</v>
      </c>
      <c r="E35" s="207">
        <f>IF(MONTH($F$9)&lt;6,MONTH($F$9)+7,MONTH($F$9)-5)</f>
        <v>7</v>
      </c>
      <c r="F35" s="541">
        <f>IF(MONTH($F$9)&lt;5,MONTH($F$9)+8,MONTH($F$9)-4)</f>
        <v>8</v>
      </c>
      <c r="G35" s="541"/>
      <c r="H35" s="541"/>
      <c r="I35" s="541">
        <f>IF(MONTH($F$9)&lt;4,MONTH($F$9)+9,MONTH($F$9)-3)</f>
        <v>9</v>
      </c>
      <c r="J35" s="541"/>
      <c r="K35" s="541"/>
      <c r="L35" s="541">
        <f>IF(MONTH($F$9)&lt;3,MONTH($F$9)+10,MONTH($F$9)-2)</f>
        <v>10</v>
      </c>
      <c r="M35" s="541"/>
      <c r="N35" s="541"/>
      <c r="O35" s="541">
        <f>IF(MONTH($F$9)&lt;2,MONTH($F$9)+11,MONTH($F$9)-1)</f>
        <v>11</v>
      </c>
      <c r="P35" s="541"/>
      <c r="Q35" s="541"/>
      <c r="R35" s="529" t="s">
        <v>308</v>
      </c>
      <c r="S35" s="529"/>
      <c r="T35" s="529"/>
      <c r="U35" s="529"/>
      <c r="V35" s="537" t="s">
        <v>309</v>
      </c>
      <c r="W35" s="537"/>
      <c r="X35" s="537"/>
      <c r="Y35" s="537"/>
      <c r="Z35" s="537" t="s">
        <v>310</v>
      </c>
      <c r="AA35" s="537"/>
      <c r="AB35" s="537"/>
      <c r="AC35" s="537"/>
    </row>
    <row r="36" spans="1:41" ht="18" customHeight="1">
      <c r="A36" s="543" t="s">
        <v>311</v>
      </c>
      <c r="B36" s="543"/>
      <c r="C36" s="543"/>
      <c r="D36" s="200"/>
      <c r="E36" s="200"/>
      <c r="F36" s="544"/>
      <c r="G36" s="544"/>
      <c r="H36" s="544"/>
      <c r="I36" s="544"/>
      <c r="J36" s="544"/>
      <c r="K36" s="544"/>
      <c r="L36" s="544"/>
      <c r="M36" s="544"/>
      <c r="N36" s="544"/>
      <c r="O36" s="544"/>
      <c r="P36" s="544"/>
      <c r="Q36" s="544"/>
      <c r="R36" s="545">
        <f>SUM(D36:Q36)</f>
        <v>0</v>
      </c>
      <c r="S36" s="545"/>
      <c r="T36" s="545"/>
      <c r="U36" s="545"/>
      <c r="V36" s="542">
        <f>ROUNDUP((R36+R37)/6,1)</f>
        <v>0</v>
      </c>
      <c r="W36" s="542"/>
      <c r="X36" s="542"/>
      <c r="Y36" s="542"/>
      <c r="Z36" s="542">
        <f>ROUNDDOWN(V36/35,1)</f>
        <v>0</v>
      </c>
      <c r="AA36" s="542"/>
      <c r="AB36" s="542"/>
      <c r="AC36" s="542"/>
    </row>
    <row r="37" spans="1:41" ht="18" customHeight="1">
      <c r="A37" s="543" t="s">
        <v>312</v>
      </c>
      <c r="B37" s="543"/>
      <c r="C37" s="543"/>
      <c r="D37" s="200"/>
      <c r="E37" s="200"/>
      <c r="F37" s="544"/>
      <c r="G37" s="544"/>
      <c r="H37" s="544"/>
      <c r="I37" s="544"/>
      <c r="J37" s="544"/>
      <c r="K37" s="544"/>
      <c r="L37" s="544"/>
      <c r="M37" s="544"/>
      <c r="N37" s="544"/>
      <c r="O37" s="544"/>
      <c r="P37" s="544"/>
      <c r="Q37" s="544"/>
      <c r="R37" s="545">
        <f>+SUM(D37:Q37)</f>
        <v>0</v>
      </c>
      <c r="S37" s="545"/>
      <c r="T37" s="545"/>
      <c r="U37" s="545"/>
      <c r="V37" s="542"/>
      <c r="W37" s="542"/>
      <c r="X37" s="542"/>
      <c r="Y37" s="542"/>
      <c r="Z37" s="542"/>
      <c r="AA37" s="542"/>
      <c r="AB37" s="542"/>
      <c r="AC37" s="542"/>
    </row>
    <row r="38" spans="1:41" ht="21" customHeight="1">
      <c r="A38" s="182" t="s">
        <v>313</v>
      </c>
      <c r="B38" s="186"/>
      <c r="C38" s="187"/>
      <c r="D38" s="187"/>
      <c r="E38" s="187"/>
      <c r="F38" s="187"/>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7"/>
      <c r="AM38" s="187"/>
      <c r="AN38" s="183"/>
    </row>
    <row r="39" spans="1:41" ht="24.95" customHeight="1">
      <c r="A39" s="183"/>
      <c r="B39" s="192"/>
      <c r="C39" s="547" t="s">
        <v>367</v>
      </c>
      <c r="D39" s="548"/>
      <c r="E39" s="546" t="s">
        <v>368</v>
      </c>
      <c r="F39" s="546"/>
      <c r="G39" s="546"/>
      <c r="H39" s="546"/>
      <c r="I39" s="547" t="s">
        <v>369</v>
      </c>
      <c r="J39" s="548"/>
      <c r="K39" s="548"/>
      <c r="L39" s="548"/>
      <c r="M39" s="548"/>
      <c r="N39" s="549"/>
      <c r="O39" s="547" t="s">
        <v>371</v>
      </c>
      <c r="P39" s="548"/>
      <c r="Q39" s="548"/>
      <c r="R39" s="548"/>
      <c r="S39" s="548"/>
      <c r="T39" s="549"/>
      <c r="U39" s="547" t="s">
        <v>371</v>
      </c>
      <c r="V39" s="548"/>
      <c r="W39" s="548"/>
      <c r="X39" s="548"/>
      <c r="Y39" s="548"/>
      <c r="Z39" s="549"/>
      <c r="AA39" s="547" t="s">
        <v>371</v>
      </c>
      <c r="AB39" s="548"/>
      <c r="AC39" s="548"/>
      <c r="AD39" s="548"/>
      <c r="AE39" s="548"/>
      <c r="AF39" s="549"/>
      <c r="AG39" s="546" t="s">
        <v>370</v>
      </c>
      <c r="AH39" s="546"/>
      <c r="AI39" s="546"/>
      <c r="AJ39" s="546"/>
      <c r="AK39" s="546"/>
      <c r="AL39" s="546" t="s">
        <v>370</v>
      </c>
      <c r="AM39" s="546"/>
      <c r="AN39" s="183"/>
    </row>
    <row r="40" spans="1:41" ht="18" customHeight="1">
      <c r="A40" s="183"/>
      <c r="B40" s="192"/>
      <c r="C40" s="208" t="s">
        <v>314</v>
      </c>
      <c r="D40" s="208" t="s">
        <v>315</v>
      </c>
      <c r="E40" s="209" t="s">
        <v>314</v>
      </c>
      <c r="F40" s="550" t="s">
        <v>315</v>
      </c>
      <c r="G40" s="550"/>
      <c r="H40" s="550"/>
      <c r="I40" s="551" t="s">
        <v>314</v>
      </c>
      <c r="J40" s="552"/>
      <c r="K40" s="553"/>
      <c r="L40" s="551" t="s">
        <v>315</v>
      </c>
      <c r="M40" s="552"/>
      <c r="N40" s="553"/>
      <c r="O40" s="551" t="s">
        <v>314</v>
      </c>
      <c r="P40" s="552"/>
      <c r="Q40" s="553"/>
      <c r="R40" s="551" t="s">
        <v>315</v>
      </c>
      <c r="S40" s="552"/>
      <c r="T40" s="553"/>
      <c r="U40" s="551" t="s">
        <v>314</v>
      </c>
      <c r="V40" s="552"/>
      <c r="W40" s="553"/>
      <c r="X40" s="551" t="s">
        <v>315</v>
      </c>
      <c r="Y40" s="552"/>
      <c r="Z40" s="553"/>
      <c r="AA40" s="551" t="s">
        <v>314</v>
      </c>
      <c r="AB40" s="552"/>
      <c r="AC40" s="553"/>
      <c r="AD40" s="551" t="s">
        <v>315</v>
      </c>
      <c r="AE40" s="552"/>
      <c r="AF40" s="553"/>
      <c r="AG40" s="551" t="s">
        <v>314</v>
      </c>
      <c r="AH40" s="552"/>
      <c r="AI40" s="553"/>
      <c r="AJ40" s="551" t="s">
        <v>315</v>
      </c>
      <c r="AK40" s="553"/>
      <c r="AL40" s="209" t="s">
        <v>316</v>
      </c>
      <c r="AM40" s="209" t="s">
        <v>317</v>
      </c>
      <c r="AN40" s="183"/>
    </row>
    <row r="41" spans="1:41" ht="18" customHeight="1">
      <c r="A41" s="183"/>
      <c r="B41" s="210" t="s">
        <v>318</v>
      </c>
      <c r="C41" s="209">
        <f>COUNTIFS($B$11:$B$30,C$39,$C$11:$C$30,"A",$E$11:$E$30,"*")</f>
        <v>1</v>
      </c>
      <c r="D41" s="209">
        <f>COUNTIFS($B$11:$B$30,C$39,$C$11:$C$30,"B",$E$11:$E$30,"*")</f>
        <v>0</v>
      </c>
      <c r="E41" s="209">
        <f>COUNTIFS($B$11:$B$30,E$39,$C$11:$C$30,"A",$E$11:$E$30,"*")</f>
        <v>0</v>
      </c>
      <c r="F41" s="551">
        <f>COUNTIFS($B$11:$B$30,E$39,$C$11:$C$30,"B",$E$11:$E$30,"*")</f>
        <v>1</v>
      </c>
      <c r="G41" s="552"/>
      <c r="H41" s="553"/>
      <c r="I41" s="551">
        <f>COUNTIFS($B$11:$B$30,I$39,$C$11:$C$30,"A",$E$11:$E$30,"*")</f>
        <v>0</v>
      </c>
      <c r="J41" s="552"/>
      <c r="K41" s="553"/>
      <c r="L41" s="551">
        <f>COUNTIFS($B$11:$B$30,I$39,$C$11:$C$30,"B",$E$11:$E$30,"*")</f>
        <v>0</v>
      </c>
      <c r="M41" s="552"/>
      <c r="N41" s="553"/>
      <c r="O41" s="551">
        <f>COUNTIFS($B$11:$B$30,O$39,$C$11:$C$30,"A",$E$11:$E$30,"*")</f>
        <v>0</v>
      </c>
      <c r="P41" s="552"/>
      <c r="Q41" s="553"/>
      <c r="R41" s="551">
        <f>COUNTIFS($B$11:$B$30,O$39,$C$11:$C$30,"B",$E$11:$E$30,"*")</f>
        <v>0</v>
      </c>
      <c r="S41" s="552"/>
      <c r="T41" s="553"/>
      <c r="U41" s="551">
        <f>COUNTIFS($B$11:$B$30,U$39,$C$11:$C$30,"A",$E$11:$E$30,"*")</f>
        <v>0</v>
      </c>
      <c r="V41" s="552"/>
      <c r="W41" s="553"/>
      <c r="X41" s="551">
        <f>COUNTIFS($B$11:$B$30,U$39,$C$11:$C$30,"B",$E$11:$E$30,"*")</f>
        <v>0</v>
      </c>
      <c r="Y41" s="552"/>
      <c r="Z41" s="553"/>
      <c r="AA41" s="551">
        <f>COUNTIFS($B$11:$B$30,AA$39,$C$11:$C$30,"A",$E$11:$E$30,"*")</f>
        <v>0</v>
      </c>
      <c r="AB41" s="552"/>
      <c r="AC41" s="553"/>
      <c r="AD41" s="551">
        <f>COUNTIFS($B$11:$B$30,AA$39,$C$11:$C$30,"B",$E$11:$E$30,"*")</f>
        <v>0</v>
      </c>
      <c r="AE41" s="552"/>
      <c r="AF41" s="553"/>
      <c r="AG41" s="551">
        <f>COUNTIFS($B$11:$B$30,AG$39,$C$11:$C$30,"A",$E$11:$E$30,"*")</f>
        <v>0</v>
      </c>
      <c r="AH41" s="552"/>
      <c r="AI41" s="553"/>
      <c r="AJ41" s="551">
        <f>COUNTIFS($B$11:$B$30,AG$39,$C$11:$C$30,"B",$E$11:$E$30,"*")</f>
        <v>0</v>
      </c>
      <c r="AK41" s="553"/>
      <c r="AL41" s="209">
        <f>COUNTIFS($B$11:$B$30,AL$39,$C$11:$C$30,"A",$E$11:$E$30,"*")</f>
        <v>0</v>
      </c>
      <c r="AM41" s="209">
        <f>COUNTIFS($B$11:$B$30,AL$39,$C$11:$C$30,"B",$E$11:$E$30,"*")</f>
        <v>0</v>
      </c>
      <c r="AN41" s="183"/>
    </row>
    <row r="42" spans="1:41" ht="18" customHeight="1">
      <c r="A42" s="183"/>
      <c r="B42" s="211" t="s">
        <v>319</v>
      </c>
      <c r="C42" s="209">
        <f>COUNTIFS($B$11:$B$30,C$39,$C$11:$C$30,"C",$E$11:$E$30,"*")</f>
        <v>0</v>
      </c>
      <c r="D42" s="209">
        <f>COUNTIFS($B$11:$B$30,C$39,$C$11:$C$30,"D",$E$11:$E$30,"*")</f>
        <v>0</v>
      </c>
      <c r="E42" s="209">
        <f>COUNTIFS($B$11:$B$30,E$39,$C$11:$C$30,"C",$E$11:$E$30,"*")</f>
        <v>1</v>
      </c>
      <c r="F42" s="551">
        <f>COUNTIFS($B$11:$B$30,E$39,$C$11:$C$30,"D",$E$11:$E$30,"*")</f>
        <v>1</v>
      </c>
      <c r="G42" s="552"/>
      <c r="H42" s="553"/>
      <c r="I42" s="551">
        <f>COUNTIFS($B$11:$B$30,I$39,$C$11:$C$30,"C",$E$11:$E$30,"*")</f>
        <v>0</v>
      </c>
      <c r="J42" s="552"/>
      <c r="K42" s="553"/>
      <c r="L42" s="551">
        <f>COUNTIFS($B$11:$B$30,I$39,$C$11:$C$30,"D",$E$11:$E$30,"*")</f>
        <v>1</v>
      </c>
      <c r="M42" s="552"/>
      <c r="N42" s="553"/>
      <c r="O42" s="551">
        <f>COUNTIFS($B$11:$B$30,O$39,$C$11:$C$30,"C",$E$11:$E$30,"*")</f>
        <v>0</v>
      </c>
      <c r="P42" s="552"/>
      <c r="Q42" s="553"/>
      <c r="R42" s="551">
        <f>COUNTIFS($B$11:$B$30,O$39,$C$11:$C$30,"D",$E$11:$E$30,"*")</f>
        <v>0</v>
      </c>
      <c r="S42" s="552"/>
      <c r="T42" s="553"/>
      <c r="U42" s="551">
        <f>COUNTIFS($B$11:$B$30,U$39,$C$11:$C$30,"C",$E$11:$E$30,"*")</f>
        <v>0</v>
      </c>
      <c r="V42" s="552"/>
      <c r="W42" s="553"/>
      <c r="X42" s="551">
        <f>COUNTIFS($B$11:$B$30,U$39,$C$11:$C$30,"D",$E$11:$E$30,"*")</f>
        <v>0</v>
      </c>
      <c r="Y42" s="552"/>
      <c r="Z42" s="553"/>
      <c r="AA42" s="551">
        <f>COUNTIFS($B$11:$B$30,AA$39,$C$11:$C$30,"C",$E$11:$E$30,"*")</f>
        <v>0</v>
      </c>
      <c r="AB42" s="552"/>
      <c r="AC42" s="553"/>
      <c r="AD42" s="551">
        <f>COUNTIFS($B$11:$B$30,AA$39,$C$11:$C$30,"D",$E$11:$E$30,"*")</f>
        <v>0</v>
      </c>
      <c r="AE42" s="552"/>
      <c r="AF42" s="553"/>
      <c r="AG42" s="551">
        <f>COUNTIFS($B$11:$B$30,AG$39,$C$11:$C$30,"C",$E$11:$E$30,"*")</f>
        <v>0</v>
      </c>
      <c r="AH42" s="552"/>
      <c r="AI42" s="553"/>
      <c r="AJ42" s="551">
        <f>COUNTIFS($B$11:$B$30,AG$39,$C$11:$C$30,"D",$E$11:$E$30,"*")</f>
        <v>0</v>
      </c>
      <c r="AK42" s="553"/>
      <c r="AL42" s="209">
        <f>COUNTIFS($B$11:$B$30,AL$39,$C$11:$C$30,"C",$E$11:$E$30,"*")</f>
        <v>0</v>
      </c>
      <c r="AM42" s="209">
        <f>COUNTIFS($B$11:$B$30,AL$39,$C$11:$C$30,"D",$E$11:$E$30,"*")</f>
        <v>0</v>
      </c>
      <c r="AN42" s="183"/>
    </row>
    <row r="43" spans="1:41" ht="24.95" customHeight="1">
      <c r="A43" s="183"/>
      <c r="B43" s="211" t="s">
        <v>320</v>
      </c>
      <c r="C43" s="547" t="str">
        <f>IF($AK$3="４週",SUMIFS($AK$11:$AK$30,$B$11:$B$30,C39)/4/$AH$5,IF($AK$3="歴月",SUMIFS($AK$11:$AK$30,$B$11:$B$30,C39)/$AL$5,"記載する期間を選択してください"))</f>
        <v>記載する期間を選択してください</v>
      </c>
      <c r="D43" s="549"/>
      <c r="E43" s="547" t="str">
        <f>IF($AK$3="４週",SUMIFS($AK$11:$AK$30,$B$11:$B$30,E39)/4/$AH$5,IF($AK$3="歴月",SUMIFS($AK$11:$AK$30,$B$11:$B$30,E39)/$AL$5,"記載する期間を選択してください"))</f>
        <v>記載する期間を選択してください</v>
      </c>
      <c r="F43" s="548"/>
      <c r="G43" s="548"/>
      <c r="H43" s="549"/>
      <c r="I43" s="547" t="str">
        <f>IF($AK$3="４週",SUMIFS($AK$11:$AK$30,$B$11:$B$30,I39)/4/$AH$5,IF($AK$3="歴月",SUMIFS($AK$11:$AK$30,$B$11:$B$30,I39)/$AL$5,"記載する期間を選択してください"))</f>
        <v>記載する期間を選択してください</v>
      </c>
      <c r="J43" s="548"/>
      <c r="K43" s="548"/>
      <c r="L43" s="548"/>
      <c r="M43" s="548"/>
      <c r="N43" s="549"/>
      <c r="O43" s="547" t="str">
        <f>IF($AK$3="４週",SUMIFS($AK$11:$AK$30,$B$11:$B$30,O39)/4/$AH$5,IF($AK$3="歴月",SUMIFS($AK$11:$AK$30,$B$11:$B$30,O39)/$AL$5,"記載する期間を選択してください"))</f>
        <v>記載する期間を選択してください</v>
      </c>
      <c r="P43" s="548"/>
      <c r="Q43" s="548"/>
      <c r="R43" s="548"/>
      <c r="S43" s="548"/>
      <c r="T43" s="549"/>
      <c r="U43" s="547" t="str">
        <f>IF($AK$3="４週",SUMIFS($AK$11:$AK$30,$B$11:$B$30,U39)/4/$AH$5,IF($AK$3="歴月",SUMIFS($AK$11:$AK$30,$B$11:$B$30,U39)/$AL$5,"記載する期間を選択してください"))</f>
        <v>記載する期間を選択してください</v>
      </c>
      <c r="V43" s="548"/>
      <c r="W43" s="548"/>
      <c r="X43" s="548"/>
      <c r="Y43" s="548"/>
      <c r="Z43" s="549"/>
      <c r="AA43" s="547" t="str">
        <f>IF($AK$3="４週",SUMIFS($AK$11:$AK$30,$B$11:$B$30,AA39)/4/$AH$5,IF($AK$3="歴月",SUMIFS($AK$11:$AK$30,$B$11:$B$30,AA39)/$AL$5,"記載する期間を選択してください"))</f>
        <v>記載する期間を選択してください</v>
      </c>
      <c r="AB43" s="548"/>
      <c r="AC43" s="548"/>
      <c r="AD43" s="548"/>
      <c r="AE43" s="548"/>
      <c r="AF43" s="549"/>
      <c r="AG43" s="547" t="str">
        <f>IF($AK$3="４週",SUMIFS($AK$11:$AK$30,$B$11:$B$30,AG39)/4/$AH$5,IF($AK$3="歴月",SUMIFS($AK$11:$AK$30,$B$11:$B$30,AG39)/$AL$5,"記載する期間を選択してください"))</f>
        <v>記載する期間を選択してください</v>
      </c>
      <c r="AH43" s="548"/>
      <c r="AI43" s="548"/>
      <c r="AJ43" s="548"/>
      <c r="AK43" s="549"/>
      <c r="AL43" s="547" t="str">
        <f>IF($AK$3="４週",SUMIFS($AK$11:$AK$30,$B$11:$B$30,AL39)/4/$AH$5,IF($AK$3="歴月",SUMIFS($AK$11:$AK$30,$B$11:$B$30,AL39)/$AL$5,"記載する期間を選択してください"))</f>
        <v>記載する期間を選択してください</v>
      </c>
      <c r="AM43" s="549"/>
      <c r="AN43" s="183"/>
    </row>
    <row r="44" spans="1:41" ht="5.0999999999999996" customHeight="1">
      <c r="A44" s="183"/>
      <c r="B44" s="186"/>
      <c r="C44" s="212">
        <v>2</v>
      </c>
      <c r="D44" s="212"/>
      <c r="E44" s="212">
        <v>3</v>
      </c>
      <c r="F44" s="212"/>
      <c r="G44" s="212"/>
      <c r="H44" s="212"/>
      <c r="I44" s="212">
        <v>4</v>
      </c>
      <c r="J44" s="212"/>
      <c r="K44" s="212"/>
      <c r="L44" s="212"/>
      <c r="M44" s="212"/>
      <c r="N44" s="212"/>
      <c r="O44" s="212">
        <v>5</v>
      </c>
      <c r="P44" s="212"/>
      <c r="Q44" s="212"/>
      <c r="R44" s="212"/>
      <c r="S44" s="212"/>
      <c r="T44" s="212"/>
      <c r="U44" s="212">
        <v>6</v>
      </c>
      <c r="V44" s="212"/>
      <c r="W44" s="212"/>
      <c r="X44" s="212"/>
      <c r="Y44" s="212"/>
      <c r="Z44" s="212"/>
      <c r="AA44" s="212">
        <v>7</v>
      </c>
      <c r="AB44" s="212"/>
      <c r="AC44" s="212"/>
      <c r="AD44" s="212"/>
      <c r="AE44" s="212"/>
      <c r="AF44" s="212"/>
      <c r="AG44" s="212">
        <v>8</v>
      </c>
      <c r="AH44" s="212"/>
      <c r="AI44" s="212"/>
      <c r="AJ44" s="212"/>
      <c r="AK44" s="212"/>
      <c r="AL44" s="212">
        <v>9</v>
      </c>
      <c r="AM44" s="213"/>
      <c r="AN44" s="183"/>
    </row>
    <row r="45" spans="1:41" ht="15" customHeight="1">
      <c r="A45" s="206" t="s">
        <v>360</v>
      </c>
      <c r="B45" s="214"/>
      <c r="C45" s="229"/>
      <c r="D45" s="229"/>
      <c r="E45" s="229"/>
      <c r="F45" s="215"/>
      <c r="G45" s="229"/>
      <c r="H45" s="230"/>
      <c r="I45" s="230"/>
      <c r="J45" s="230"/>
      <c r="K45" s="230"/>
      <c r="L45" s="230"/>
      <c r="M45" s="230"/>
      <c r="N45" s="230"/>
      <c r="O45" s="230"/>
      <c r="P45" s="230"/>
      <c r="Q45" s="230"/>
      <c r="R45" s="230">
        <v>6</v>
      </c>
      <c r="S45" s="230"/>
      <c r="T45" s="230"/>
      <c r="U45" s="230"/>
      <c r="V45" s="230"/>
      <c r="W45" s="230"/>
      <c r="X45" s="230">
        <v>7</v>
      </c>
      <c r="Y45" s="230"/>
      <c r="Z45" s="230"/>
      <c r="AA45" s="230"/>
      <c r="AB45" s="230"/>
      <c r="AC45" s="230"/>
      <c r="AD45" s="230">
        <v>8</v>
      </c>
      <c r="AE45" s="230"/>
      <c r="AF45" s="230"/>
      <c r="AG45" s="216"/>
      <c r="AH45" s="216"/>
      <c r="AI45" s="216"/>
      <c r="AJ45" s="216">
        <v>9</v>
      </c>
      <c r="AK45" s="217"/>
      <c r="AL45" s="217"/>
      <c r="AM45" s="183"/>
    </row>
    <row r="46" spans="1:41" s="206" customFormat="1" ht="15" customHeight="1">
      <c r="A46" s="223" t="s">
        <v>321</v>
      </c>
      <c r="B46" s="218"/>
      <c r="C46" s="218"/>
      <c r="D46" s="218"/>
      <c r="E46" s="218"/>
      <c r="F46" s="218"/>
      <c r="G46" s="218"/>
      <c r="H46" s="182"/>
      <c r="I46" s="224" t="s">
        <v>356</v>
      </c>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6"/>
      <c r="AO46" s="223" t="s">
        <v>357</v>
      </c>
    </row>
    <row r="47" spans="1:41" s="206" customFormat="1" ht="15" customHeight="1">
      <c r="A47" s="206" t="s">
        <v>372</v>
      </c>
      <c r="B47" s="218"/>
      <c r="C47" s="218"/>
      <c r="D47" s="218"/>
      <c r="E47" s="218"/>
      <c r="F47" s="218"/>
      <c r="G47" s="218"/>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row>
    <row r="48" spans="1:41" s="206" customFormat="1" ht="15" customHeight="1">
      <c r="A48" s="206" t="s">
        <v>322</v>
      </c>
      <c r="B48" s="218"/>
      <c r="C48" s="218"/>
      <c r="D48" s="218"/>
      <c r="E48" s="218"/>
      <c r="F48" s="218"/>
      <c r="G48" s="218"/>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row>
    <row r="49" spans="1:39" s="206" customFormat="1" ht="15" customHeight="1">
      <c r="A49" s="206" t="s">
        <v>323</v>
      </c>
      <c r="B49" s="218"/>
      <c r="C49" s="218"/>
      <c r="D49" s="218"/>
      <c r="E49" s="218"/>
      <c r="F49" s="218"/>
      <c r="G49" s="218"/>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row>
    <row r="50" spans="1:39" ht="15" customHeight="1">
      <c r="A50" s="206" t="s">
        <v>324</v>
      </c>
      <c r="B50" s="219"/>
      <c r="C50" s="206"/>
      <c r="D50" s="206"/>
      <c r="E50" s="206"/>
      <c r="F50" s="206"/>
      <c r="G50" s="206"/>
    </row>
    <row r="51" spans="1:39" ht="15" customHeight="1">
      <c r="A51" s="206" t="s">
        <v>325</v>
      </c>
      <c r="B51" s="219"/>
      <c r="C51" s="206"/>
      <c r="D51" s="206"/>
      <c r="E51" s="206"/>
      <c r="F51" s="206"/>
      <c r="G51" s="206"/>
    </row>
    <row r="52" spans="1:39" ht="15" customHeight="1">
      <c r="A52" s="206"/>
      <c r="B52" s="228" t="s">
        <v>326</v>
      </c>
      <c r="C52" s="533" t="s">
        <v>327</v>
      </c>
      <c r="D52" s="539"/>
      <c r="E52" s="540"/>
      <c r="F52" s="206"/>
      <c r="G52" s="206"/>
    </row>
    <row r="53" spans="1:39" ht="15" customHeight="1">
      <c r="A53" s="206"/>
      <c r="B53" s="220" t="s">
        <v>300</v>
      </c>
      <c r="C53" s="554" t="s">
        <v>328</v>
      </c>
      <c r="D53" s="555"/>
      <c r="E53" s="556"/>
      <c r="F53" s="206"/>
      <c r="G53" s="206"/>
    </row>
    <row r="54" spans="1:39" ht="15" customHeight="1">
      <c r="A54" s="206"/>
      <c r="B54" s="220" t="s">
        <v>302</v>
      </c>
      <c r="C54" s="554" t="s">
        <v>329</v>
      </c>
      <c r="D54" s="555"/>
      <c r="E54" s="556"/>
      <c r="F54" s="206"/>
      <c r="G54" s="206"/>
    </row>
    <row r="55" spans="1:39" ht="15" customHeight="1">
      <c r="A55" s="206"/>
      <c r="B55" s="220" t="s">
        <v>303</v>
      </c>
      <c r="C55" s="554" t="s">
        <v>330</v>
      </c>
      <c r="D55" s="555"/>
      <c r="E55" s="556"/>
      <c r="F55" s="206"/>
      <c r="G55" s="206"/>
    </row>
    <row r="56" spans="1:39" ht="15" customHeight="1">
      <c r="A56" s="206"/>
      <c r="B56" s="220" t="s">
        <v>304</v>
      </c>
      <c r="C56" s="554" t="s">
        <v>331</v>
      </c>
      <c r="D56" s="555"/>
      <c r="E56" s="556"/>
      <c r="F56" s="206"/>
      <c r="G56" s="206"/>
    </row>
    <row r="57" spans="1:39" ht="15" customHeight="1">
      <c r="A57" s="206"/>
      <c r="B57" s="206" t="s">
        <v>332</v>
      </c>
      <c r="C57" s="206"/>
      <c r="D57" s="206"/>
      <c r="E57" s="206"/>
      <c r="F57" s="206"/>
      <c r="G57" s="206"/>
    </row>
    <row r="58" spans="1:39" ht="15" customHeight="1">
      <c r="A58" s="206"/>
      <c r="B58" s="206" t="s">
        <v>333</v>
      </c>
      <c r="C58" s="206"/>
      <c r="D58" s="206"/>
      <c r="E58" s="206"/>
      <c r="F58" s="206"/>
      <c r="G58" s="206"/>
    </row>
    <row r="59" spans="1:39" ht="15" customHeight="1">
      <c r="A59" s="206"/>
      <c r="B59" s="206" t="s">
        <v>334</v>
      </c>
      <c r="C59" s="206"/>
      <c r="D59" s="206"/>
      <c r="E59" s="206"/>
      <c r="F59" s="206"/>
      <c r="G59" s="206"/>
    </row>
    <row r="60" spans="1:39" ht="15" customHeight="1">
      <c r="A60" s="206" t="s">
        <v>335</v>
      </c>
      <c r="B60" s="219"/>
      <c r="C60" s="206"/>
      <c r="D60" s="206"/>
      <c r="E60" s="206"/>
      <c r="F60" s="206"/>
      <c r="G60" s="206"/>
    </row>
    <row r="61" spans="1:39" ht="15" customHeight="1">
      <c r="A61" s="206" t="s">
        <v>373</v>
      </c>
      <c r="B61" s="219"/>
      <c r="C61" s="206"/>
      <c r="D61" s="206"/>
      <c r="E61" s="206"/>
      <c r="F61" s="206"/>
      <c r="G61" s="206"/>
    </row>
    <row r="62" spans="1:39" ht="15" customHeight="1">
      <c r="A62" s="206" t="s">
        <v>336</v>
      </c>
      <c r="B62" s="219"/>
      <c r="C62" s="206"/>
      <c r="D62" s="206"/>
      <c r="E62" s="206"/>
      <c r="F62" s="206"/>
      <c r="G62" s="206"/>
    </row>
    <row r="63" spans="1:39" ht="15" customHeight="1">
      <c r="A63" s="206" t="s">
        <v>337</v>
      </c>
      <c r="B63" s="219"/>
      <c r="C63" s="206"/>
      <c r="D63" s="206"/>
      <c r="E63" s="206"/>
      <c r="F63" s="206"/>
      <c r="G63" s="206"/>
    </row>
    <row r="64" spans="1:39" ht="15" customHeight="1">
      <c r="A64" s="206" t="s">
        <v>338</v>
      </c>
      <c r="B64" s="219"/>
      <c r="C64" s="206"/>
      <c r="D64" s="206"/>
      <c r="E64" s="206"/>
      <c r="F64" s="206"/>
      <c r="G64" s="206"/>
    </row>
    <row r="65" spans="1:7" ht="15" customHeight="1">
      <c r="A65" s="206" t="s">
        <v>339</v>
      </c>
      <c r="B65" s="219"/>
      <c r="C65" s="206"/>
      <c r="D65" s="206"/>
      <c r="E65" s="206"/>
      <c r="F65" s="206"/>
      <c r="G65" s="206"/>
    </row>
    <row r="66" spans="1:7" ht="15" customHeight="1">
      <c r="A66" s="206" t="s">
        <v>358</v>
      </c>
      <c r="B66" s="219"/>
      <c r="C66" s="206"/>
      <c r="D66" s="206"/>
      <c r="E66" s="206"/>
      <c r="F66" s="206"/>
      <c r="G66" s="206"/>
    </row>
    <row r="67" spans="1:7" ht="15" customHeight="1">
      <c r="A67" s="206" t="s">
        <v>340</v>
      </c>
      <c r="B67" s="219"/>
      <c r="C67" s="206"/>
      <c r="D67" s="206"/>
      <c r="E67" s="206"/>
      <c r="F67" s="206"/>
      <c r="G67" s="206"/>
    </row>
    <row r="68" spans="1:7" ht="15" customHeight="1">
      <c r="A68" s="206" t="s">
        <v>359</v>
      </c>
      <c r="B68" s="219"/>
      <c r="C68" s="206"/>
      <c r="D68" s="206"/>
      <c r="E68" s="206"/>
      <c r="F68" s="206"/>
      <c r="G68" s="206"/>
    </row>
    <row r="69" spans="1:7" ht="15" customHeight="1">
      <c r="A69" s="206" t="s">
        <v>341</v>
      </c>
      <c r="B69" s="219"/>
      <c r="C69" s="206"/>
      <c r="D69" s="206"/>
      <c r="E69" s="206"/>
      <c r="F69" s="206"/>
      <c r="G69" s="206"/>
    </row>
    <row r="70" spans="1:7" ht="15" customHeight="1">
      <c r="A70" s="206" t="s">
        <v>342</v>
      </c>
      <c r="B70" s="219"/>
      <c r="C70" s="206"/>
      <c r="D70" s="206"/>
      <c r="E70" s="206"/>
      <c r="F70" s="206"/>
      <c r="G70" s="206"/>
    </row>
    <row r="71" spans="1:7" ht="15" customHeight="1">
      <c r="A71" s="206" t="s">
        <v>343</v>
      </c>
      <c r="B71" s="219"/>
      <c r="C71" s="206"/>
      <c r="D71" s="206"/>
      <c r="E71" s="206"/>
      <c r="F71" s="206"/>
      <c r="G71" s="206"/>
    </row>
  </sheetData>
  <mergeCells count="122">
    <mergeCell ref="C56:E56"/>
    <mergeCell ref="AA43:AF43"/>
    <mergeCell ref="AG43:AK43"/>
    <mergeCell ref="AL43:AM43"/>
    <mergeCell ref="C52:E52"/>
    <mergeCell ref="C53:E53"/>
    <mergeCell ref="C54:E54"/>
    <mergeCell ref="X42:Z42"/>
    <mergeCell ref="AA42:AC42"/>
    <mergeCell ref="AD42:AF42"/>
    <mergeCell ref="AG42:AI42"/>
    <mergeCell ref="AJ42:AK42"/>
    <mergeCell ref="C43:D43"/>
    <mergeCell ref="E43:H43"/>
    <mergeCell ref="I43:N43"/>
    <mergeCell ref="O43:T43"/>
    <mergeCell ref="U43:Z43"/>
    <mergeCell ref="AG41:AI41"/>
    <mergeCell ref="AJ41:AK41"/>
    <mergeCell ref="F42:H42"/>
    <mergeCell ref="I42:K42"/>
    <mergeCell ref="L42:N42"/>
    <mergeCell ref="O42:Q42"/>
    <mergeCell ref="R42:T42"/>
    <mergeCell ref="U42:W42"/>
    <mergeCell ref="C55:E55"/>
    <mergeCell ref="F41:H41"/>
    <mergeCell ref="I41:K41"/>
    <mergeCell ref="L41:N41"/>
    <mergeCell ref="O41:Q41"/>
    <mergeCell ref="R41:T41"/>
    <mergeCell ref="U41:W41"/>
    <mergeCell ref="X41:Z41"/>
    <mergeCell ref="AA41:AC41"/>
    <mergeCell ref="AD41:AF41"/>
    <mergeCell ref="AL39:AM39"/>
    <mergeCell ref="F40:H40"/>
    <mergeCell ref="I40:K40"/>
    <mergeCell ref="L40:N40"/>
    <mergeCell ref="O40:Q40"/>
    <mergeCell ref="R40:T40"/>
    <mergeCell ref="U40:W40"/>
    <mergeCell ref="X40:Z40"/>
    <mergeCell ref="AA40:AC40"/>
    <mergeCell ref="AD40:AF40"/>
    <mergeCell ref="AG40:AI40"/>
    <mergeCell ref="AJ40:AK40"/>
    <mergeCell ref="AA39:AF39"/>
    <mergeCell ref="Z36:AC37"/>
    <mergeCell ref="A37:C37"/>
    <mergeCell ref="F37:H37"/>
    <mergeCell ref="I37:K37"/>
    <mergeCell ref="L37:N37"/>
    <mergeCell ref="O37:Q37"/>
    <mergeCell ref="R37:U37"/>
    <mergeCell ref="AG39:AK39"/>
    <mergeCell ref="A36:C36"/>
    <mergeCell ref="F36:H36"/>
    <mergeCell ref="I36:K36"/>
    <mergeCell ref="L36:N36"/>
    <mergeCell ref="O36:Q36"/>
    <mergeCell ref="R36:U36"/>
    <mergeCell ref="V36:Y37"/>
    <mergeCell ref="C39:D39"/>
    <mergeCell ref="E39:H39"/>
    <mergeCell ref="I39:N39"/>
    <mergeCell ref="O39:T39"/>
    <mergeCell ref="U39:Z39"/>
    <mergeCell ref="AM29:AN29"/>
    <mergeCell ref="AM30:AN30"/>
    <mergeCell ref="A31:E31"/>
    <mergeCell ref="AM31:AN32"/>
    <mergeCell ref="A32:E32"/>
    <mergeCell ref="A35:C35"/>
    <mergeCell ref="F35:H35"/>
    <mergeCell ref="I35:K35"/>
    <mergeCell ref="L35:N35"/>
    <mergeCell ref="O35:Q35"/>
    <mergeCell ref="R35:U35"/>
    <mergeCell ref="V35:Y35"/>
    <mergeCell ref="Z35:AC35"/>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6">
    <dataValidation type="list" allowBlank="1" showInputMessage="1" showErrorMessage="1" sqref="B11:B30" xr:uid="{34203437-3252-41C9-A4CC-875BC5E6D794}">
      <formula1>"管理者,相談支援専門員,相談支援員"</formula1>
    </dataValidation>
    <dataValidation operator="greaterThanOrEqual" allowBlank="1" showInputMessage="1" showErrorMessage="1" sqref="R36:R37 V36 Z36" xr:uid="{E8BFEDDE-8538-465A-96C0-B6564A6A3DCF}"/>
    <dataValidation type="whole" operator="greaterThanOrEqual" allowBlank="1" showInputMessage="1" showErrorMessage="1" sqref="I36:I37 D36:F37 O36:O37 L36:L37" xr:uid="{9CA49F85-EE64-4B8E-8372-563B74ADED65}">
      <formula1>0</formula1>
    </dataValidation>
    <dataValidation type="list" allowBlank="1" showInputMessage="1" showErrorMessage="1" sqref="C11:C30" xr:uid="{2354FD4B-1E57-4364-AD71-D86B096288C1}">
      <formula1>"A,B,C,D"</formula1>
    </dataValidation>
    <dataValidation type="list" allowBlank="1" showInputMessage="1" showErrorMessage="1" sqref="AK3:AN3" xr:uid="{09CE5C53-7FF8-4787-87D8-5BCC00EFF4A4}">
      <formula1>"４週,歴月"</formula1>
    </dataValidation>
    <dataValidation type="list" allowBlank="1" showInputMessage="1" showErrorMessage="1" sqref="AK4:AN4" xr:uid="{E7133B31-F44C-40A6-81C0-00995E7B6F6B}">
      <formula1>"予定,実績"</formula1>
    </dataValidation>
  </dataValidations>
  <pageMargins left="0.44" right="0.27" top="0.38" bottom="0.28999999999999998" header="0.31496062992125984" footer="0.31496062992125984"/>
  <pageSetup paperSize="9" scale="97" fitToHeight="0" orientation="landscape" r:id="rId1"/>
  <rowBreaks count="1" manualBreakCount="1">
    <brk id="33" max="3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3585D6-BD5C-41B6-9B70-0732FD9B1AD2}">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BF53DCF-7A68-4CD4-8CAE-B6103E4F6CD1}">
  <ds:schemaRefs>
    <ds:schemaRef ds:uri="http://schemas.microsoft.com/sharepoint/v3/contenttype/forms"/>
  </ds:schemaRefs>
</ds:datastoreItem>
</file>

<file path=customXml/itemProps3.xml><?xml version="1.0" encoding="utf-8"?>
<ds:datastoreItem xmlns:ds="http://schemas.openxmlformats.org/officeDocument/2006/customXml" ds:itemID="{48E78700-782D-4E7E-9852-AC90A02D5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(表紙)ページ１</vt:lpstr>
      <vt:lpstr>ページ２</vt:lpstr>
      <vt:lpstr>ページ３</vt:lpstr>
      <vt:lpstr>ページ４</vt:lpstr>
      <vt:lpstr>ページ５</vt:lpstr>
      <vt:lpstr>ページ６</vt:lpstr>
      <vt:lpstr>ページ７</vt:lpstr>
      <vt:lpstr>ページ８</vt:lpstr>
      <vt:lpstr>勤務形態一覧表</vt:lpstr>
      <vt:lpstr>'(表紙)ページ１'!Print_Area</vt:lpstr>
      <vt:lpstr>ページ２!Print_Area</vt:lpstr>
      <vt:lpstr>ページ３!Print_Area</vt:lpstr>
      <vt:lpstr>ページ４!Print_Area</vt:lpstr>
      <vt:lpstr>ページ５!Print_Area</vt:lpstr>
      <vt:lpstr>ページ６!Print_Area</vt:lpstr>
      <vt:lpstr>ページ７!Print_Area</vt:lpstr>
      <vt:lpstr>ページ８!Print_Area</vt:lpstr>
      <vt:lpstr>勤務形態一覧表!Print_Area</vt:lpstr>
      <vt:lpstr>ページ７!Print_Titles</vt:lpstr>
      <vt:lpstr>ページ８!Print_Titles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hiroko-ponie</dc:creator>
  <cp:lastModifiedBy>Administrator</cp:lastModifiedBy>
  <cp:lastPrinted>2024-11-13T00:09:28Z</cp:lastPrinted>
  <dcterms:created xsi:type="dcterms:W3CDTF">2023-04-13T09:39:45Z</dcterms:created>
  <dcterms:modified xsi:type="dcterms:W3CDTF">2024-11-13T00:09:56Z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